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65521" windowWidth="11970" windowHeight="105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'Лист1'!$A$1:$F$38</definedName>
  </definedNames>
  <calcPr fullCalcOnLoad="1"/>
</workbook>
</file>

<file path=xl/sharedStrings.xml><?xml version="1.0" encoding="utf-8"?>
<sst xmlns="http://schemas.openxmlformats.org/spreadsheetml/2006/main" count="51" uniqueCount="50">
  <si>
    <t>КЕКВ</t>
  </si>
  <si>
    <t>Загальний фонд, грн.</t>
  </si>
  <si>
    <t>Спеціальний фонд, грн.</t>
  </si>
  <si>
    <t>ВИДАТКИ ТА НАДАННЯ КРЕДИТІВ - усього</t>
  </si>
  <si>
    <t>x</t>
  </si>
  <si>
    <t>Поточні видатки</t>
  </si>
  <si>
    <t>Оплата праці і нарахування на заробітну плату</t>
  </si>
  <si>
    <t>Оплата праці</t>
  </si>
  <si>
    <t xml:space="preserve">    Заробітна плата</t>
  </si>
  <si>
    <t xml:space="preserve">    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</si>
  <si>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</si>
  <si>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</si>
  <si>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</si>
  <si>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</si>
  <si>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Оплата послуг (крім комунальних)</t>
  </si>
  <si>
    <t>Видатки на відрядження</t>
  </si>
  <si>
    <t>Оплата комунальних послуг та енергоносіїв</t>
  </si>
  <si>
    <t xml:space="preserve">    Оплата теплопостачання</t>
  </si>
  <si>
    <t xml:space="preserve">    Оплата водопостачання та водовідведення</t>
  </si>
  <si>
    <t xml:space="preserve">    Оплата електроенергії</t>
  </si>
  <si>
    <t>Інші виплати населенню</t>
  </si>
  <si>
    <t>Інші видатки</t>
  </si>
  <si>
    <t>Капітальні видатки</t>
  </si>
  <si>
    <t>Придбання основного капіталу</t>
  </si>
  <si>
    <t>Капітальний ремонт</t>
  </si>
  <si>
    <t xml:space="preserve">    Капітальний ремонт інших об'єктів</t>
  </si>
  <si>
    <t>- Бюджетний кодекс України</t>
  </si>
  <si>
    <t>- наказ Міністерства фінансів України  від 24.12.2012  №1407  «Про затвердження Порядку казначейського обслуговування державного бюджету за витратами»</t>
  </si>
  <si>
    <t>- наказ Міністерства фінансів України  від 12.03.2012  №333  «Про затвердження Інструкції щодо застосування економічної класифікації видатків бюджету та Інструкції щодо застосування класифікації кредитування бюджету»</t>
  </si>
  <si>
    <t>- постанова Кабінету міністрів України  від від 28 лютого 2002 р. N 228  «Про затвердження Порядку складання, розгляду, затвердження та основних вимог до виконання кошторисів бюджетних установ»</t>
  </si>
  <si>
    <t xml:space="preserve">   Реконструкція та реставрація інших об'єктів</t>
  </si>
  <si>
    <t xml:space="preserve">    Оплата природного газу</t>
  </si>
  <si>
    <t>Придбання обладнання і предметів довгострокового користування</t>
  </si>
  <si>
    <t xml:space="preserve">    Оплата енергосервісу</t>
  </si>
  <si>
    <t>Спеціальний  фонд, грн.</t>
  </si>
  <si>
    <t>Окремі заходи по реалізації державних(регіональних) програм, не внесених до заходів розвитку</t>
  </si>
  <si>
    <t>В процесі виконання кошторисів бюджетних установ ГУ ДПС у Львівській області керується наступними документами</t>
  </si>
  <si>
    <t>КПКВ 3507010</t>
  </si>
  <si>
    <t>КПКВ 3507090</t>
  </si>
  <si>
    <t>Найменування</t>
  </si>
  <si>
    <t>308697420</t>
  </si>
  <si>
    <t>67913454</t>
  </si>
  <si>
    <t>29675720</t>
  </si>
  <si>
    <t>637000</t>
  </si>
  <si>
    <t>10085710</t>
  </si>
  <si>
    <t>517470</t>
  </si>
  <si>
    <t>8958080</t>
  </si>
  <si>
    <t>4358620</t>
  </si>
  <si>
    <r>
      <t xml:space="preserve">Структура та обсяг бюджетних коштів ГУ ДПС у Львівській області, затверджених кошторисом                                 </t>
    </r>
    <r>
      <rPr>
        <b/>
        <sz val="14"/>
        <rFont val="Times New Roman"/>
        <family val="1"/>
      </rPr>
      <t xml:space="preserve">на 2023 рік </t>
    </r>
  </si>
  <si>
    <t>на 15.03.2023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</si>
</sst>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28">
    <font>
      <sz val="10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2"/>
      <color indexed="8"/>
      <name val="Times New Roman"/>
      <family val="1"/>
    </font>
    <font>
      <sz val="12"/>
      <name val="Arial Cyr"/>
      <family val="0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20" borderId="6" applyNumberFormat="0" applyAlignment="0" applyProtection="0"/>
    <xf numFmtId="0" fontId="11" fillId="0" borderId="0" applyNumberFormat="0" applyFill="0" applyBorder="0" applyAlignment="0" applyProtection="0"/>
    <xf numFmtId="0" fontId="20" fillId="21" borderId="1" applyNumberFormat="0" applyAlignment="0" applyProtection="0"/>
    <xf numFmtId="0" fontId="25" fillId="0" borderId="7" applyNumberFormat="0" applyFill="0" applyAlignment="0" applyProtection="0"/>
    <xf numFmtId="0" fontId="16" fillId="3" borderId="0" applyNumberFormat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19" fillId="21" borderId="9" applyNumberFormat="0" applyAlignment="0" applyProtection="0"/>
    <xf numFmtId="0" fontId="17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4" borderId="10" xfId="0" applyFont="1" applyFill="1" applyBorder="1" applyAlignment="1">
      <alignment horizontal="center" vertical="top" wrapText="1"/>
    </xf>
    <xf numFmtId="0" fontId="3" fillId="24" borderId="11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3" fillId="24" borderId="12" xfId="0" applyFont="1" applyFill="1" applyBorder="1" applyAlignment="1">
      <alignment horizontal="center" vertical="top" wrapText="1"/>
    </xf>
    <xf numFmtId="0" fontId="5" fillId="24" borderId="12" xfId="0" applyFont="1" applyFill="1" applyBorder="1" applyAlignment="1">
      <alignment vertical="top" wrapText="1"/>
    </xf>
    <xf numFmtId="0" fontId="5" fillId="24" borderId="12" xfId="0" applyFont="1" applyFill="1" applyBorder="1" applyAlignment="1">
      <alignment horizontal="center" vertical="top" wrapText="1"/>
    </xf>
    <xf numFmtId="0" fontId="6" fillId="24" borderId="12" xfId="0" applyFont="1" applyFill="1" applyBorder="1" applyAlignment="1">
      <alignment vertical="top" wrapText="1"/>
    </xf>
    <xf numFmtId="0" fontId="6" fillId="24" borderId="12" xfId="0" applyFont="1" applyFill="1" applyBorder="1" applyAlignment="1">
      <alignment horizontal="center" vertical="top" wrapText="1"/>
    </xf>
    <xf numFmtId="0" fontId="6" fillId="24" borderId="13" xfId="0" applyFont="1" applyFill="1" applyBorder="1" applyAlignment="1">
      <alignment vertical="top" wrapText="1"/>
    </xf>
    <xf numFmtId="0" fontId="6" fillId="24" borderId="13" xfId="0" applyFont="1" applyFill="1" applyBorder="1" applyAlignment="1">
      <alignment horizontal="center" vertical="top" wrapText="1"/>
    </xf>
    <xf numFmtId="0" fontId="6" fillId="24" borderId="14" xfId="0" applyFont="1" applyFill="1" applyBorder="1" applyAlignment="1">
      <alignment vertical="top" wrapText="1"/>
    </xf>
    <xf numFmtId="0" fontId="6" fillId="24" borderId="15" xfId="0" applyFont="1" applyFill="1" applyBorder="1" applyAlignment="1">
      <alignment horizontal="center" vertical="top" wrapText="1"/>
    </xf>
    <xf numFmtId="0" fontId="5" fillId="24" borderId="13" xfId="0" applyFont="1" applyFill="1" applyBorder="1" applyAlignment="1">
      <alignment vertical="top" wrapText="1"/>
    </xf>
    <xf numFmtId="0" fontId="5" fillId="24" borderId="13" xfId="0" applyFont="1" applyFill="1" applyBorder="1" applyAlignment="1">
      <alignment horizontal="center" vertical="top" wrapText="1"/>
    </xf>
    <xf numFmtId="0" fontId="3" fillId="24" borderId="13" xfId="0" applyFont="1" applyFill="1" applyBorder="1" applyAlignment="1">
      <alignment horizontal="center" vertical="top" wrapText="1"/>
    </xf>
    <xf numFmtId="4" fontId="3" fillId="24" borderId="14" xfId="0" applyNumberFormat="1" applyFont="1" applyFill="1" applyBorder="1" applyAlignment="1">
      <alignment horizontal="center" vertical="top" wrapText="1"/>
    </xf>
    <xf numFmtId="4" fontId="5" fillId="24" borderId="14" xfId="0" applyNumberFormat="1" applyFont="1" applyFill="1" applyBorder="1" applyAlignment="1">
      <alignment horizontal="center" vertical="top" wrapText="1"/>
    </xf>
    <xf numFmtId="4" fontId="6" fillId="24" borderId="14" xfId="0" applyNumberFormat="1" applyFont="1" applyFill="1" applyBorder="1" applyAlignment="1">
      <alignment horizontal="center" vertical="top" wrapText="1"/>
    </xf>
    <xf numFmtId="4" fontId="6" fillId="24" borderId="15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/>
    </xf>
    <xf numFmtId="0" fontId="9" fillId="24" borderId="12" xfId="0" applyFont="1" applyFill="1" applyBorder="1" applyAlignment="1">
      <alignment horizontal="center" vertical="top" wrapText="1"/>
    </xf>
    <xf numFmtId="4" fontId="9" fillId="24" borderId="14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4" fontId="4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24" borderId="18" xfId="0" applyFont="1" applyFill="1" applyBorder="1" applyAlignment="1">
      <alignment horizontal="center" vertical="top" wrapText="1"/>
    </xf>
    <xf numFmtId="0" fontId="3" fillId="24" borderId="14" xfId="0" applyFont="1" applyFill="1" applyBorder="1" applyAlignment="1">
      <alignment horizontal="center" vertical="top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Currency" xfId="40"/>
    <cellStyle name="Currency [0]" xfId="41"/>
    <cellStyle name="Добре" xfId="42"/>
    <cellStyle name="Заголовок 1" xfId="43"/>
    <cellStyle name="Заголовок 2" xfId="44"/>
    <cellStyle name="Заголовок 3" xfId="45"/>
    <cellStyle name="Заголовок 4" xfId="46"/>
    <cellStyle name="Зв'язана клітинка" xfId="47"/>
    <cellStyle name="Контрольна клітинка" xfId="48"/>
    <cellStyle name="Назва" xfId="49"/>
    <cellStyle name="Обчислення" xfId="50"/>
    <cellStyle name="Підсумок" xfId="51"/>
    <cellStyle name="Поганий" xfId="52"/>
    <cellStyle name="Примітка" xfId="53"/>
    <cellStyle name="Percent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8"/>
  <sheetViews>
    <sheetView tabSelected="1" view="pageBreakPreview" zoomScaleSheetLayoutView="100" zoomScalePageLayoutView="0" workbookViewId="0" topLeftCell="A1">
      <selection activeCell="B14" sqref="B14"/>
    </sheetView>
  </sheetViews>
  <sheetFormatPr defaultColWidth="9.00390625" defaultRowHeight="12.75"/>
  <cols>
    <col min="1" max="1" width="61.875" style="2" customWidth="1"/>
    <col min="2" max="2" width="8.375" style="2" customWidth="1"/>
    <col min="3" max="3" width="18.625" style="2" customWidth="1"/>
    <col min="4" max="4" width="17.75390625" style="2" hidden="1" customWidth="1"/>
    <col min="5" max="5" width="16.75390625" style="2" customWidth="1"/>
    <col min="6" max="6" width="19.875" style="2" customWidth="1"/>
    <col min="7" max="7" width="9.125" style="2" customWidth="1"/>
    <col min="8" max="8" width="12.75390625" style="2" bestFit="1" customWidth="1"/>
    <col min="9" max="9" width="11.625" style="2" bestFit="1" customWidth="1"/>
    <col min="10" max="10" width="11.375" style="2" bestFit="1" customWidth="1"/>
    <col min="11" max="16384" width="9.125" style="2" customWidth="1"/>
  </cols>
  <sheetData>
    <row r="1" ht="6" customHeight="1"/>
    <row r="2" spans="1:6" ht="42" customHeight="1">
      <c r="A2" s="30" t="s">
        <v>48</v>
      </c>
      <c r="B2" s="30"/>
      <c r="C2" s="30"/>
      <c r="D2" s="30"/>
      <c r="E2" s="30"/>
      <c r="F2" s="30"/>
    </row>
    <row r="3" spans="1:6" ht="27" customHeight="1" thickBot="1">
      <c r="A3" s="22"/>
      <c r="B3" s="22"/>
      <c r="C3" s="22"/>
      <c r="D3" s="22"/>
      <c r="E3" s="22"/>
      <c r="F3" s="26" t="s">
        <v>49</v>
      </c>
    </row>
    <row r="4" spans="1:6" ht="29.25" customHeight="1" thickBot="1">
      <c r="A4" s="34" t="s">
        <v>39</v>
      </c>
      <c r="B4" s="36" t="s">
        <v>0</v>
      </c>
      <c r="C4" s="31" t="s">
        <v>37</v>
      </c>
      <c r="D4" s="32"/>
      <c r="E4" s="33"/>
      <c r="F4" s="23" t="s">
        <v>38</v>
      </c>
    </row>
    <row r="5" spans="1:6" s="5" customFormat="1" ht="32.25" thickBot="1">
      <c r="A5" s="35"/>
      <c r="B5" s="37"/>
      <c r="C5" s="4" t="s">
        <v>1</v>
      </c>
      <c r="D5" s="4" t="s">
        <v>2</v>
      </c>
      <c r="E5" s="3" t="s">
        <v>34</v>
      </c>
      <c r="F5" s="3" t="s">
        <v>1</v>
      </c>
    </row>
    <row r="6" spans="1:6" s="5" customFormat="1" ht="16.5" thickBot="1">
      <c r="A6" s="6" t="s">
        <v>3</v>
      </c>
      <c r="B6" s="6" t="s">
        <v>4</v>
      </c>
      <c r="C6" s="18">
        <f>C7+C27</f>
        <v>398104400</v>
      </c>
      <c r="D6" s="18">
        <f>D7+D27</f>
        <v>98226174</v>
      </c>
      <c r="E6" s="18">
        <f>E7+E27</f>
        <v>77600</v>
      </c>
      <c r="F6" s="18">
        <f>F7+F27</f>
        <v>1830700</v>
      </c>
    </row>
    <row r="7" spans="1:6" s="5" customFormat="1" ht="16.5" thickBot="1">
      <c r="A7" s="6" t="s">
        <v>5</v>
      </c>
      <c r="B7" s="6">
        <v>2000</v>
      </c>
      <c r="C7" s="18">
        <f>C8+C13+C24+C26</f>
        <v>398104400</v>
      </c>
      <c r="D7" s="18">
        <f>D8+D13+D24+D26</f>
        <v>98226174</v>
      </c>
      <c r="E7" s="18">
        <f>E8+E13+E24+E26</f>
        <v>8600</v>
      </c>
      <c r="F7" s="18">
        <f>F8+F13+F24+F26</f>
        <v>1830700</v>
      </c>
    </row>
    <row r="8" spans="1:6" s="5" customFormat="1" ht="16.5" thickBot="1">
      <c r="A8" s="7" t="s">
        <v>6</v>
      </c>
      <c r="B8" s="8">
        <v>2100</v>
      </c>
      <c r="C8" s="19">
        <f>C9+C12</f>
        <v>340636400</v>
      </c>
      <c r="D8" s="19">
        <f>D9+D12</f>
        <v>67913454</v>
      </c>
      <c r="E8" s="19">
        <f>E9+E12</f>
        <v>0</v>
      </c>
      <c r="F8" s="19">
        <f>F9+F12</f>
        <v>0</v>
      </c>
    </row>
    <row r="9" spans="1:6" s="5" customFormat="1" ht="16.5" thickBot="1">
      <c r="A9" s="7" t="s">
        <v>7</v>
      </c>
      <c r="B9" s="8">
        <v>2110</v>
      </c>
      <c r="C9" s="19">
        <f>SUM(C10:C11)</f>
        <v>279210200</v>
      </c>
      <c r="D9" s="19">
        <f>SUM(D10:D11)</f>
        <v>0</v>
      </c>
      <c r="E9" s="19">
        <f>SUM(E10:E11)</f>
        <v>0</v>
      </c>
      <c r="F9" s="19">
        <f>SUM(F10:F11)</f>
        <v>0</v>
      </c>
    </row>
    <row r="10" spans="1:6" s="5" customFormat="1" ht="16.5" thickBot="1">
      <c r="A10" s="9" t="s">
        <v>8</v>
      </c>
      <c r="B10" s="10">
        <v>2111</v>
      </c>
      <c r="C10" s="20">
        <v>279210200</v>
      </c>
      <c r="D10" s="20" t="s">
        <v>40</v>
      </c>
      <c r="E10" s="20">
        <v>0</v>
      </c>
      <c r="F10" s="20"/>
    </row>
    <row r="11" spans="1:6" s="5" customFormat="1" ht="18.75" customHeight="1" hidden="1" thickBot="1">
      <c r="A11" s="9" t="s">
        <v>9</v>
      </c>
      <c r="B11" s="10">
        <v>2112</v>
      </c>
      <c r="C11" s="20"/>
      <c r="D11" s="20"/>
      <c r="E11" s="20">
        <v>0</v>
      </c>
      <c r="F11" s="20"/>
    </row>
    <row r="12" spans="1:6" s="5" customFormat="1" ht="16.5" thickBot="1">
      <c r="A12" s="7" t="s">
        <v>10</v>
      </c>
      <c r="B12" s="8">
        <v>2120</v>
      </c>
      <c r="C12" s="20">
        <v>61426200</v>
      </c>
      <c r="D12" s="20" t="s">
        <v>41</v>
      </c>
      <c r="E12" s="19">
        <v>0</v>
      </c>
      <c r="F12" s="19"/>
    </row>
    <row r="13" spans="1:6" s="5" customFormat="1" ht="16.5" thickBot="1">
      <c r="A13" s="7" t="s">
        <v>11</v>
      </c>
      <c r="B13" s="6">
        <v>2200</v>
      </c>
      <c r="C13" s="18">
        <f>C14+C15+C16+C17+C18</f>
        <v>49611600</v>
      </c>
      <c r="D13" s="18">
        <f>D14+D15+D16+D17+D18</f>
        <v>30312720</v>
      </c>
      <c r="E13" s="18">
        <f>E14+E15+E16+E17+E18</f>
        <v>8600</v>
      </c>
      <c r="F13" s="18">
        <f>F14+F15+F16+F17+F18</f>
        <v>0</v>
      </c>
    </row>
    <row r="14" spans="1:6" s="5" customFormat="1" ht="16.5" thickBot="1">
      <c r="A14" s="7" t="s">
        <v>12</v>
      </c>
      <c r="B14" s="24">
        <v>2210</v>
      </c>
      <c r="C14" s="25">
        <v>3613900</v>
      </c>
      <c r="D14" s="25"/>
      <c r="E14" s="25">
        <v>8600</v>
      </c>
      <c r="F14" s="25"/>
    </row>
    <row r="15" spans="1:6" s="5" customFormat="1" ht="16.5" hidden="1" thickBot="1">
      <c r="A15" s="7" t="s">
        <v>13</v>
      </c>
      <c r="B15" s="24">
        <v>2220</v>
      </c>
      <c r="C15" s="25">
        <v>0</v>
      </c>
      <c r="D15" s="25"/>
      <c r="E15" s="25">
        <v>0</v>
      </c>
      <c r="F15" s="25"/>
    </row>
    <row r="16" spans="1:10" s="5" customFormat="1" ht="16.5" thickBot="1">
      <c r="A16" s="7" t="s">
        <v>14</v>
      </c>
      <c r="B16" s="24">
        <v>2240</v>
      </c>
      <c r="C16" s="20">
        <v>30299100</v>
      </c>
      <c r="D16" s="20" t="s">
        <v>42</v>
      </c>
      <c r="E16" s="25">
        <v>0</v>
      </c>
      <c r="F16" s="25"/>
      <c r="J16" s="27"/>
    </row>
    <row r="17" spans="1:6" s="5" customFormat="1" ht="16.5" thickBot="1">
      <c r="A17" s="7" t="s">
        <v>15</v>
      </c>
      <c r="B17" s="24">
        <v>2250</v>
      </c>
      <c r="C17" s="20">
        <v>497900</v>
      </c>
      <c r="D17" s="20" t="s">
        <v>43</v>
      </c>
      <c r="E17" s="25">
        <v>0</v>
      </c>
      <c r="F17" s="25"/>
    </row>
    <row r="18" spans="1:6" s="5" customFormat="1" ht="16.5" thickBot="1">
      <c r="A18" s="7" t="s">
        <v>16</v>
      </c>
      <c r="B18" s="8">
        <v>2270</v>
      </c>
      <c r="C18" s="19">
        <f>SUM(C19:C23)</f>
        <v>15200700</v>
      </c>
      <c r="D18" s="19">
        <f>SUM(D19:D21)</f>
        <v>0</v>
      </c>
      <c r="E18" s="19">
        <f>SUM(E19:E23)</f>
        <v>0</v>
      </c>
      <c r="F18" s="19">
        <f>SUM(F19:F23)</f>
        <v>0</v>
      </c>
    </row>
    <row r="19" spans="1:6" s="5" customFormat="1" ht="16.5" thickBot="1">
      <c r="A19" s="9" t="s">
        <v>17</v>
      </c>
      <c r="B19" s="10">
        <v>2271</v>
      </c>
      <c r="C19" s="25">
        <v>6260000</v>
      </c>
      <c r="D19" s="25" t="s">
        <v>44</v>
      </c>
      <c r="E19" s="20">
        <v>0</v>
      </c>
      <c r="F19" s="20"/>
    </row>
    <row r="20" spans="1:6" s="5" customFormat="1" ht="16.5" thickBot="1">
      <c r="A20" s="11" t="s">
        <v>18</v>
      </c>
      <c r="B20" s="12">
        <v>2272</v>
      </c>
      <c r="C20" s="25">
        <v>467000</v>
      </c>
      <c r="D20" s="25" t="s">
        <v>45</v>
      </c>
      <c r="E20" s="20">
        <v>0</v>
      </c>
      <c r="F20" s="20"/>
    </row>
    <row r="21" spans="1:6" s="5" customFormat="1" ht="16.5" thickBot="1">
      <c r="A21" s="13" t="s">
        <v>19</v>
      </c>
      <c r="B21" s="14">
        <v>2273</v>
      </c>
      <c r="C21" s="25">
        <v>5560300</v>
      </c>
      <c r="D21" s="25" t="s">
        <v>46</v>
      </c>
      <c r="E21" s="21">
        <v>0</v>
      </c>
      <c r="F21" s="21"/>
    </row>
    <row r="22" spans="1:6" s="5" customFormat="1" ht="16.5" thickBot="1">
      <c r="A22" s="13" t="s">
        <v>31</v>
      </c>
      <c r="B22" s="14">
        <v>2274</v>
      </c>
      <c r="C22" s="25">
        <v>2705500</v>
      </c>
      <c r="D22" s="25" t="s">
        <v>47</v>
      </c>
      <c r="E22" s="21">
        <v>0</v>
      </c>
      <c r="F22" s="21"/>
    </row>
    <row r="23" spans="1:6" s="5" customFormat="1" ht="16.5" thickBot="1">
      <c r="A23" s="13" t="s">
        <v>33</v>
      </c>
      <c r="B23" s="10">
        <v>2275</v>
      </c>
      <c r="C23" s="25">
        <v>207900</v>
      </c>
      <c r="D23" s="25"/>
      <c r="E23" s="20">
        <v>0</v>
      </c>
      <c r="F23" s="20"/>
    </row>
    <row r="24" spans="1:6" s="5" customFormat="1" ht="32.25" thickBot="1">
      <c r="A24" s="7" t="s">
        <v>35</v>
      </c>
      <c r="B24" s="8">
        <v>2282</v>
      </c>
      <c r="C24" s="19">
        <v>151600</v>
      </c>
      <c r="D24" s="19">
        <f>D25</f>
        <v>0</v>
      </c>
      <c r="E24" s="19">
        <f>E25</f>
        <v>0</v>
      </c>
      <c r="F24" s="19"/>
    </row>
    <row r="25" spans="1:6" s="5" customFormat="1" ht="16.5" hidden="1" thickBot="1">
      <c r="A25" s="11" t="s">
        <v>20</v>
      </c>
      <c r="B25" s="12">
        <v>2730</v>
      </c>
      <c r="C25" s="20">
        <v>0</v>
      </c>
      <c r="D25" s="19"/>
      <c r="E25" s="20">
        <v>0</v>
      </c>
      <c r="F25" s="20">
        <v>0</v>
      </c>
    </row>
    <row r="26" spans="1:8" s="5" customFormat="1" ht="16.5" thickBot="1">
      <c r="A26" s="15" t="s">
        <v>21</v>
      </c>
      <c r="B26" s="16">
        <v>2800</v>
      </c>
      <c r="C26" s="19">
        <v>7704800</v>
      </c>
      <c r="D26" s="19"/>
      <c r="E26" s="19">
        <v>0</v>
      </c>
      <c r="F26" s="19">
        <v>1830700</v>
      </c>
      <c r="H26" s="27"/>
    </row>
    <row r="27" spans="1:6" s="5" customFormat="1" ht="16.5" thickBot="1">
      <c r="A27" s="17" t="s">
        <v>22</v>
      </c>
      <c r="B27" s="17">
        <v>3000</v>
      </c>
      <c r="C27" s="18">
        <f>C28</f>
        <v>0</v>
      </c>
      <c r="D27" s="18">
        <f>D28</f>
        <v>0</v>
      </c>
      <c r="E27" s="18">
        <f>E28</f>
        <v>69000</v>
      </c>
      <c r="F27" s="18">
        <f>F28</f>
        <v>0</v>
      </c>
    </row>
    <row r="28" spans="1:6" s="5" customFormat="1" ht="16.5" thickBot="1">
      <c r="A28" s="15" t="s">
        <v>23</v>
      </c>
      <c r="B28" s="16">
        <v>3100</v>
      </c>
      <c r="C28" s="19">
        <f>C30+C29</f>
        <v>0</v>
      </c>
      <c r="D28" s="19">
        <f>D30</f>
        <v>0</v>
      </c>
      <c r="E28" s="19">
        <f>E30+E29</f>
        <v>69000</v>
      </c>
      <c r="F28" s="19">
        <f>F30+F29</f>
        <v>0</v>
      </c>
    </row>
    <row r="29" spans="1:6" s="5" customFormat="1" ht="32.25" thickBot="1">
      <c r="A29" s="15" t="s">
        <v>32</v>
      </c>
      <c r="B29" s="16">
        <v>3110</v>
      </c>
      <c r="C29" s="19"/>
      <c r="D29" s="19"/>
      <c r="E29" s="19">
        <v>69000</v>
      </c>
      <c r="F29" s="19">
        <v>0</v>
      </c>
    </row>
    <row r="30" spans="1:6" s="5" customFormat="1" ht="16.5" thickBot="1">
      <c r="A30" s="15" t="s">
        <v>24</v>
      </c>
      <c r="B30" s="16">
        <v>3130</v>
      </c>
      <c r="C30" s="19">
        <f>SUM(C31:C32)</f>
        <v>0</v>
      </c>
      <c r="D30" s="19">
        <f>SUM(D31:D32)</f>
        <v>0</v>
      </c>
      <c r="E30" s="19">
        <f>SUM(E31:E32)</f>
        <v>0</v>
      </c>
      <c r="F30" s="19">
        <f>SUM(F31:F32)</f>
        <v>0</v>
      </c>
    </row>
    <row r="31" spans="1:6" s="5" customFormat="1" ht="16.5" thickBot="1">
      <c r="A31" s="11" t="s">
        <v>25</v>
      </c>
      <c r="B31" s="12">
        <v>3132</v>
      </c>
      <c r="C31" s="20"/>
      <c r="D31" s="20"/>
      <c r="E31" s="20">
        <v>0</v>
      </c>
      <c r="F31" s="20"/>
    </row>
    <row r="32" spans="1:6" s="5" customFormat="1" ht="16.5" hidden="1" thickBot="1">
      <c r="A32" s="11" t="s">
        <v>30</v>
      </c>
      <c r="B32" s="12">
        <v>3142</v>
      </c>
      <c r="C32" s="20"/>
      <c r="D32" s="20"/>
      <c r="E32" s="20">
        <v>0</v>
      </c>
      <c r="F32" s="20"/>
    </row>
    <row r="33" ht="18.75">
      <c r="A33" s="1"/>
    </row>
    <row r="34" spans="1:6" ht="38.25" customHeight="1">
      <c r="A34" s="29" t="s">
        <v>36</v>
      </c>
      <c r="B34" s="29"/>
      <c r="C34" s="29"/>
      <c r="D34" s="29"/>
      <c r="E34" s="29"/>
      <c r="F34" s="29"/>
    </row>
    <row r="35" spans="1:6" ht="28.5" customHeight="1">
      <c r="A35" s="28" t="s">
        <v>26</v>
      </c>
      <c r="B35" s="28"/>
      <c r="C35" s="28"/>
      <c r="D35" s="28"/>
      <c r="E35" s="28"/>
      <c r="F35" s="28"/>
    </row>
    <row r="36" spans="1:6" ht="48" customHeight="1">
      <c r="A36" s="29" t="s">
        <v>27</v>
      </c>
      <c r="B36" s="29"/>
      <c r="C36" s="29"/>
      <c r="D36" s="29"/>
      <c r="E36" s="29"/>
      <c r="F36" s="29"/>
    </row>
    <row r="37" spans="1:6" ht="61.5" customHeight="1">
      <c r="A37" s="29" t="s">
        <v>28</v>
      </c>
      <c r="B37" s="29"/>
      <c r="C37" s="29"/>
      <c r="D37" s="29"/>
      <c r="E37" s="29"/>
      <c r="F37" s="29"/>
    </row>
    <row r="38" spans="1:6" ht="46.5" customHeight="1">
      <c r="A38" s="29" t="s">
        <v>29</v>
      </c>
      <c r="B38" s="29"/>
      <c r="C38" s="29"/>
      <c r="D38" s="29"/>
      <c r="E38" s="29"/>
      <c r="F38" s="29"/>
    </row>
  </sheetData>
  <sheetProtection/>
  <mergeCells count="9">
    <mergeCell ref="A34:F34"/>
    <mergeCell ref="A2:F2"/>
    <mergeCell ref="C4:E4"/>
    <mergeCell ref="A4:A5"/>
    <mergeCell ref="B4:B5"/>
    <mergeCell ref="A35:F35"/>
    <mergeCell ref="A36:F36"/>
    <mergeCell ref="A37:F37"/>
    <mergeCell ref="A38:F38"/>
  </mergeCells>
  <printOptions/>
  <pageMargins left="0.68" right="0.17" top="0.42" bottom="0.42" header="0.5" footer="0.5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TAX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boo</dc:creator>
  <cp:keywords/>
  <dc:description/>
  <cp:lastModifiedBy>boo</cp:lastModifiedBy>
  <cp:lastPrinted>2023-03-15T09:53:56Z</cp:lastPrinted>
  <dcterms:created xsi:type="dcterms:W3CDTF">2018-03-05T13:09:45Z</dcterms:created>
  <dcterms:modified xsi:type="dcterms:W3CDTF">2023-03-15T09:54:10Z</dcterms:modified>
  <cp:category/>
  <cp:version/>
  <cp:contentType/>
  <cp:contentStatus/>
</cp:coreProperties>
</file>