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<sst xmlns="http://schemas.openxmlformats.org/spreadsheetml/2006/main" count="43" uniqueCount="42">
  <si>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</si>
  <si>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</si>
  <si>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</si>
  <si>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</si>
  <si>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</si>
  <si>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</si>
  <si>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</si>
  <si>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</si>
  <si>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</si>
  <si>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</si>
  <si>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</si>
  <si>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</si>
  <si>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</si>
  <si>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</si>
  <si>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</si>
  <si>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</si>
  <si>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</si>
  <si>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</si>
  <si>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</si>
  <si>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</si>
  <si>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</si>
  <si>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</si>
  <si>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</si>
  <si>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</si>
  <si>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</si>
  <si>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</si>
  <si>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</si>
  <si>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</si>
  <si>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</si>
  <si>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</si>
  <si>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</si>
  <si>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</si>
  <si>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</si>
  <si>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</si>
  <si>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</si>
  <si>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</si>
  <si>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</si>
  <si>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</si>
  <si>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</si>
  <si>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</si>
  <si>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t>Капітальне будівництво (придбання) інших об'єктів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</si>
  <si>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2024 рік </t>
    </r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</si>
</sst>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4" fontId="6" fillId="32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4" fontId="9" fillId="3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BreakPreview" zoomScaleSheetLayoutView="100" zoomScalePageLayoutView="0" workbookViewId="0" topLeftCell="A16">
      <selection activeCell="E28" sqref="E28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3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41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9" s="5" customFormat="1" ht="16.5" thickBot="1">
      <c r="A6" s="6" t="s">
        <v>3</v>
      </c>
      <c r="B6" s="6" t="s">
        <v>4</v>
      </c>
      <c r="C6" s="18">
        <f>C7+C27</f>
        <v>547596500</v>
      </c>
      <c r="D6" s="18">
        <f>D7+D27</f>
        <v>0</v>
      </c>
      <c r="E6" s="18">
        <f>E7+E27</f>
        <v>181125</v>
      </c>
      <c r="F6" s="18">
        <f>F7+F27</f>
        <v>1996000</v>
      </c>
      <c r="H6" s="5">
        <v>417948846</v>
      </c>
      <c r="I6" s="27">
        <f>H6-C6</f>
        <v>-129647654</v>
      </c>
    </row>
    <row r="7" spans="1:6" s="5" customFormat="1" ht="16.5" thickBot="1">
      <c r="A7" s="6" t="s">
        <v>5</v>
      </c>
      <c r="B7" s="6">
        <v>2000</v>
      </c>
      <c r="C7" s="18">
        <f>C8+C13+C24+C26</f>
        <v>539458800</v>
      </c>
      <c r="D7" s="18">
        <f>D8+D13+D24+D26</f>
        <v>0</v>
      </c>
      <c r="E7" s="18">
        <f>E8+E13+E24+E26</f>
        <v>0</v>
      </c>
      <c r="F7" s="18">
        <f>F8+F13+F24+F26</f>
        <v>1996000</v>
      </c>
    </row>
    <row r="8" spans="1:6" s="5" customFormat="1" ht="16.5" thickBot="1">
      <c r="A8" s="7" t="s">
        <v>6</v>
      </c>
      <c r="B8" s="8">
        <v>2100</v>
      </c>
      <c r="C8" s="19">
        <f>C9+C12</f>
        <v>485093800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398437600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398437600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86656200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48885100</v>
      </c>
      <c r="D13" s="18">
        <f>D14+D15+D16+D17+D18</f>
        <v>0</v>
      </c>
      <c r="E13" s="18">
        <f>E14+E15+E16+E17+E18</f>
        <v>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1973701</v>
      </c>
      <c r="D14" s="25"/>
      <c r="E14" s="25">
        <v>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27319699</v>
      </c>
      <c r="D16" s="20"/>
      <c r="E16" s="25">
        <v>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169200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19422500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7013000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434000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8898000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2732600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344900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75300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5404600</v>
      </c>
      <c r="D26" s="19"/>
      <c r="E26" s="19">
        <v>0</v>
      </c>
      <c r="F26" s="19">
        <v>1996000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8137700</v>
      </c>
      <c r="D27" s="18">
        <f>D28</f>
        <v>0</v>
      </c>
      <c r="E27" s="18">
        <f>E28</f>
        <v>181125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C31+C29</f>
        <v>8137700</v>
      </c>
      <c r="D28" s="19">
        <f>D31</f>
        <v>0</v>
      </c>
      <c r="E28" s="19">
        <f>E31+E29+E30</f>
        <v>181125</v>
      </c>
      <c r="F28" s="19">
        <f>F31+F29</f>
        <v>0</v>
      </c>
    </row>
    <row r="29" spans="1:6" s="5" customFormat="1" ht="32.25" thickBot="1">
      <c r="A29" s="15" t="s">
        <v>32</v>
      </c>
      <c r="B29" s="16">
        <v>3110</v>
      </c>
      <c r="C29" s="19">
        <v>0</v>
      </c>
      <c r="D29" s="19"/>
      <c r="E29" s="19">
        <v>181125</v>
      </c>
      <c r="F29" s="19">
        <v>0</v>
      </c>
    </row>
    <row r="30" spans="1:6" s="5" customFormat="1" ht="16.5" thickBot="1">
      <c r="A30" s="15" t="s">
        <v>40</v>
      </c>
      <c r="B30" s="16">
        <v>3122</v>
      </c>
      <c r="C30" s="19">
        <v>0</v>
      </c>
      <c r="D30" s="19"/>
      <c r="E30" s="19">
        <v>0</v>
      </c>
      <c r="F30" s="19"/>
    </row>
    <row r="31" spans="1:6" s="5" customFormat="1" ht="16.5" thickBot="1">
      <c r="A31" s="15" t="s">
        <v>24</v>
      </c>
      <c r="B31" s="16">
        <v>3130</v>
      </c>
      <c r="C31" s="19">
        <f>SUM(C32:C33)</f>
        <v>8137700</v>
      </c>
      <c r="D31" s="19">
        <f>SUM(D32:D33)</f>
        <v>0</v>
      </c>
      <c r="E31" s="19">
        <f>SUM(E32:E33)</f>
        <v>0</v>
      </c>
      <c r="F31" s="19">
        <f>SUM(F32:F33)</f>
        <v>0</v>
      </c>
    </row>
    <row r="32" spans="1:6" s="5" customFormat="1" ht="16.5" thickBot="1">
      <c r="A32" s="11" t="s">
        <v>25</v>
      </c>
      <c r="B32" s="12">
        <v>3132</v>
      </c>
      <c r="C32" s="20">
        <v>8137700</v>
      </c>
      <c r="D32" s="20"/>
      <c r="E32" s="20">
        <v>0</v>
      </c>
      <c r="F32" s="20"/>
    </row>
    <row r="33" spans="1:6" s="5" customFormat="1" ht="16.5" hidden="1" thickBot="1">
      <c r="A33" s="11" t="s">
        <v>30</v>
      </c>
      <c r="B33" s="12">
        <v>3142</v>
      </c>
      <c r="C33" s="20"/>
      <c r="D33" s="20"/>
      <c r="E33" s="20">
        <v>0</v>
      </c>
      <c r="F33" s="20"/>
    </row>
    <row r="34" ht="18.75">
      <c r="A34" s="1"/>
    </row>
    <row r="35" spans="1:6" ht="38.25" customHeight="1">
      <c r="A35" s="28" t="s">
        <v>36</v>
      </c>
      <c r="B35" s="28"/>
      <c r="C35" s="28"/>
      <c r="D35" s="28"/>
      <c r="E35" s="28"/>
      <c r="F35" s="28"/>
    </row>
    <row r="36" spans="1:6" ht="28.5" customHeight="1">
      <c r="A36" s="37" t="s">
        <v>26</v>
      </c>
      <c r="B36" s="37"/>
      <c r="C36" s="37"/>
      <c r="D36" s="37"/>
      <c r="E36" s="37"/>
      <c r="F36" s="37"/>
    </row>
    <row r="37" spans="1:6" ht="48" customHeight="1">
      <c r="A37" s="28" t="s">
        <v>27</v>
      </c>
      <c r="B37" s="28"/>
      <c r="C37" s="28"/>
      <c r="D37" s="28"/>
      <c r="E37" s="28"/>
      <c r="F37" s="28"/>
    </row>
    <row r="38" spans="1:6" ht="61.5" customHeight="1">
      <c r="A38" s="28" t="s">
        <v>28</v>
      </c>
      <c r="B38" s="28"/>
      <c r="C38" s="28"/>
      <c r="D38" s="28"/>
      <c r="E38" s="28"/>
      <c r="F38" s="28"/>
    </row>
    <row r="39" spans="1:6" ht="46.5" customHeight="1">
      <c r="A39" s="28" t="s">
        <v>29</v>
      </c>
      <c r="B39" s="28"/>
      <c r="C39" s="28"/>
      <c r="D39" s="28"/>
      <c r="E39" s="28"/>
      <c r="F39" s="28"/>
    </row>
  </sheetData>
  <sheetProtection/>
  <mergeCells count="9">
    <mergeCell ref="A37:F37"/>
    <mergeCell ref="A38:F38"/>
    <mergeCell ref="A39:F39"/>
    <mergeCell ref="A35:F35"/>
    <mergeCell ref="A2:F2"/>
    <mergeCell ref="C4:E4"/>
    <mergeCell ref="A4:A5"/>
    <mergeCell ref="B4:B5"/>
    <mergeCell ref="A36:F36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2024-05-17T04:46:27Z</cp:lastPrinted>
  <dcterms:created xsi:type="dcterms:W3CDTF">2018-03-05T13:09:45Z</dcterms:created>
  <dcterms:modified xsi:type="dcterms:W3CDTF">2024-06-17T12:51:00Z</dcterms:modified>
  <cp:category/>
  <cp:version/>
  <cp:contentType/>
  <cp:contentStatus/>
</cp:coreProperties>
</file>