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20" yWindow="105" windowWidth="15450" windowHeight="12390" tabRatio="716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</sheets>
  <definedNames>
    <definedName name="_xlnm._FilterDatabase" localSheetId="5" hidden="1">'Додаток 6'!$A$17:$S$720</definedName>
    <definedName name="_xlnm._FilterDatabase" localSheetId="6" hidden="1">'Додаток 7'!$A$15:$L$58</definedName>
    <definedName name="_xlnm.Print_Titles" localSheetId="0">'додаток 1'!$5:$5</definedName>
    <definedName name="_xlnm.Print_Titles" localSheetId="1">'додаток 2'!$5:$5</definedName>
    <definedName name="_xlnm.Print_Titles" localSheetId="2">'Додаток 3'!$3:$5</definedName>
    <definedName name="_xlnm.Print_Titles" localSheetId="4">'Додаток 5'!$A:$B,'Додаток 5'!$2:$7</definedName>
    <definedName name="_xlnm.Print_Titles" localSheetId="5">'Додаток 6'!$E:$F,'Додаток 6'!$14:$16</definedName>
    <definedName name="_xlnm.Print_Titles" localSheetId="6">'Додаток 7'!$D:$E,'Додаток 7'!$12:$14</definedName>
    <definedName name="_xlnm.Print_Area" localSheetId="4">'Додаток 5'!$A$2:$J$35</definedName>
    <definedName name="_xlnm.Print_Area" localSheetId="5">'Додаток 6'!$E$3:$K$709</definedName>
    <definedName name="_xlnm.Print_Area" localSheetId="6">'Додаток 7'!$A$1:$W$51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Администратор</author>
  </authors>
  <commentList>
    <comment ref="C709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<sst xmlns="http://schemas.openxmlformats.org/spreadsheetml/2006/main" count="6082" uniqueCount="3991">
  <si>
    <t>Надання науково-методичної та консультативної підтримки розвитку місцевого самоврядування</t>
  </si>
  <si>
    <t>0301380</t>
  </si>
  <si>
    <t>Забезпечення перевезень вищих посадових осіб держави авіаційним транспортом</t>
  </si>
  <si>
    <t>0301420</t>
  </si>
  <si>
    <t>0763</t>
  </si>
  <si>
    <t>Заходи з обміну та вивченні досвіду у провідних клініках світу</t>
  </si>
  <si>
    <t>0301430</t>
  </si>
  <si>
    <t>0826</t>
  </si>
  <si>
    <t>Створення культурно-мистецького та музейного комплексу "Мистецький арсенал"</t>
  </si>
  <si>
    <t>0301450</t>
  </si>
  <si>
    <t>0829</t>
  </si>
  <si>
    <t>Конкурсний відбір та присудження Національної премії України імені Тараса Шевченка</t>
  </si>
  <si>
    <t>0301460</t>
  </si>
  <si>
    <t>Виплата Національної премії імені Тараса Шевченка</t>
  </si>
  <si>
    <t>0303000</t>
  </si>
  <si>
    <t>Представництво Президента України в Автономній Республіці Крим</t>
  </si>
  <si>
    <t>0303010</t>
  </si>
  <si>
    <t>Здійснення повноважень постійним представником Президента України в Автономній Республіці Крим</t>
  </si>
  <si>
    <t>0304000</t>
  </si>
  <si>
    <t>Національна служба посередництва і примирення України</t>
  </si>
  <si>
    <t>0304010</t>
  </si>
  <si>
    <t>0412</t>
  </si>
  <si>
    <t>Сприяння врегулюванню колективних трудових спорів (конфліктів)</t>
  </si>
  <si>
    <t>0304020</t>
  </si>
  <si>
    <t>0481</t>
  </si>
  <si>
    <t>Прикладні розробки з питань посередництва і примирення при вирішенні колективних трудових спорів (конфліктів)</t>
  </si>
  <si>
    <t>0410000</t>
  </si>
  <si>
    <t>Господарсько-фінансовий департамент Секретаріату Кабінету Міністрів України</t>
  </si>
  <si>
    <t>0411000</t>
  </si>
  <si>
    <t>Секретаріат Кабінету Міністрів України</t>
  </si>
  <si>
    <t>0411010</t>
  </si>
  <si>
    <t>Організаційне, інформаційно-аналітичне та матеріально-технічне забезпечення діяльності Кабінету Міністрів України</t>
  </si>
  <si>
    <t>0411020</t>
  </si>
  <si>
    <t>Організація та здійснення офіційних прийомів керівництвом Кабінету Міністрів України</t>
  </si>
  <si>
    <t>0411030</t>
  </si>
  <si>
    <t>Обслуговування діяльності Кабінету Міністрів України</t>
  </si>
  <si>
    <t>0411040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</si>
  <si>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</si>
  <si>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0411050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</si>
  <si>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</si>
  <si>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0411060</t>
  </si>
  <si>
    <t>Перепідготовка та підвищення кваліфікації працівників Секретаріату Кабінету Міністрів України</t>
  </si>
  <si>
    <t>0411070</t>
  </si>
  <si>
    <t>Фінансова підтримка газети "Урядовий кур'єр"</t>
  </si>
  <si>
    <t>0411110</t>
  </si>
  <si>
    <t>0810</t>
  </si>
  <si>
    <t>Організаційне забезпечення підготовки та проведення в Україні фінальної частини чемпіонату Європи 2012 року з футболу</t>
  </si>
  <si>
    <t>0500000</t>
  </si>
  <si>
    <t>Державна судова адміністрація України</t>
  </si>
  <si>
    <t>0501000</t>
  </si>
  <si>
    <t>Апарат Державної судової адміністрації України</t>
  </si>
  <si>
    <t>0501010</t>
  </si>
  <si>
    <t>0330</t>
  </si>
  <si>
    <t>Організаційне забезпечення діяльності судів та установ судової системи</t>
  </si>
  <si>
    <t>0501020</t>
  </si>
  <si>
    <t>Здійснення правосуддя місцевими господарськими судами</t>
  </si>
  <si>
    <t>0501030</t>
  </si>
  <si>
    <t>Здійснення правосуддя Апеляційним судом України та апеляційними судами</t>
  </si>
  <si>
    <t>0501040</t>
  </si>
  <si>
    <t>Здійснення правосуддя місцевими судами</t>
  </si>
  <si>
    <t>0501050</t>
  </si>
  <si>
    <t>Здійснення правосуддя військовими судами</t>
  </si>
  <si>
    <t>0501080</t>
  </si>
  <si>
    <t>Здійснення правосуддя апеляційними господарськими судами</t>
  </si>
  <si>
    <t>0501110</t>
  </si>
  <si>
    <t>Підготовка осіб для зайняття посад професійних суддів, підвищення кваліфікації суддів та працівників апаратів судів Академією суддів України</t>
  </si>
  <si>
    <t>0501150</t>
  </si>
  <si>
    <t>Виконання рішень судів на користь суддів</t>
  </si>
  <si>
    <t>0501160</t>
  </si>
  <si>
    <t>Здійснення правосуддя апеляційними адміністративними судами</t>
  </si>
  <si>
    <t>0501170</t>
  </si>
  <si>
    <t>Здійснення правосуддя місцевими адміністративними судами</t>
  </si>
  <si>
    <t>0600000</t>
  </si>
  <si>
    <t>Верховний Суд України</t>
  </si>
  <si>
    <t>0601000</t>
  </si>
  <si>
    <t xml:space="preserve"> Апарат Верховного Суду України</t>
  </si>
  <si>
    <t>0601010</t>
  </si>
  <si>
    <t>Здійснення правосуддя Верховним Судом України</t>
  </si>
  <si>
    <t>0601020</t>
  </si>
  <si>
    <t>Підвищення кваліфікації суддів та працівників апарату Верховного Суду України</t>
  </si>
  <si>
    <t>0700000</t>
  </si>
  <si>
    <t>Вищий господарський суд України</t>
  </si>
  <si>
    <t>0701000</t>
  </si>
  <si>
    <t>0701010</t>
  </si>
  <si>
    <t>Здійснення правосуддя Вищим господарським судом України</t>
  </si>
  <si>
    <t>0750000</t>
  </si>
  <si>
    <t>Вищий адміністративний суд України</t>
  </si>
  <si>
    <t>0751000</t>
  </si>
  <si>
    <t>Апарат Вищого адміністративного суду України</t>
  </si>
  <si>
    <t>0751010</t>
  </si>
  <si>
    <t>Здійснення правосуддя Вищим адміністративним судом України</t>
  </si>
  <si>
    <t>0800000</t>
  </si>
  <si>
    <t>Конституційний Суд України</t>
  </si>
  <si>
    <t>0801000</t>
  </si>
  <si>
    <t xml:space="preserve"> Конституційний Суд України</t>
  </si>
  <si>
    <t>0801010</t>
  </si>
  <si>
    <t>Забезпечення конституційної юрисдикції в Україні</t>
  </si>
  <si>
    <t>0900000</t>
  </si>
  <si>
    <t>Генеральна прокуратура України</t>
  </si>
  <si>
    <t>0901000</t>
  </si>
  <si>
    <t>0901010</t>
  </si>
  <si>
    <t>0360</t>
  </si>
  <si>
    <t>Нагляд органів прокуратури за додержанням законів та представницькі функції в суді</t>
  </si>
  <si>
    <t>0901020</t>
  </si>
  <si>
    <t>0942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</si>
  <si>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</si>
  <si>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</si>
  <si>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</si>
  <si>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</si>
  <si>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</si>
  <si>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</si>
  <si>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0310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</si>
  <si>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</si>
  <si>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</si>
  <si>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</si>
  <si>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</si>
  <si>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</si>
  <si>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</si>
  <si>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проведення досліджень (експертиз) Експертною службою Міністерства внутрішніх справ України</t>
  </si>
  <si>
    <t>в тому числі на виплату одноразової грошової допомоги при звільнені зі служби за рахунок надходжень від сплати адміністративних штрафів у сфері забезпечення безпеки дорожнього руху</t>
  </si>
  <si>
    <t>1001070</t>
  </si>
  <si>
    <t>0380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</si>
  <si>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</si>
  <si>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</si>
  <si>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</si>
  <si>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1001100</t>
  </si>
  <si>
    <t>Медичне забезпечення працівників, осіб рядового і начальницького складу органів внутрішніх справ та військовослужбовців внутрішніх військ</t>
  </si>
  <si>
    <t>1001130</t>
  </si>
  <si>
    <t>0910</t>
  </si>
  <si>
    <t>Дошкільна, позашкільна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</si>
  <si>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</si>
  <si>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</si>
  <si>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</si>
  <si>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0370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</si>
  <si>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</si>
  <si>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</si>
  <si>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</si>
  <si>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</si>
  <si>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</si>
  <si>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1003000</t>
  </si>
  <si>
    <t>Головне управління внутрішніх військ Міністерства внутрішніх справ України</t>
  </si>
  <si>
    <t>1003010</t>
  </si>
  <si>
    <t>Керівництво та управління внутрішніми військами</t>
  </si>
  <si>
    <t>1003020</t>
  </si>
  <si>
    <t>Участь внутрішніх військ в охороні громадського порядку та боротьбі із злочинністю,  конвоювання арештованих і засуджених та охорона підсудних під час судових процесів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</si>
  <si>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</si>
  <si>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</si>
  <si>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1003070</t>
  </si>
  <si>
    <t>Підготовка кадрів для внутрішніх військ МВС України вищими навчальними закладами ІІІ і ІV рівнів акредитації</t>
  </si>
  <si>
    <t>1003080</t>
  </si>
  <si>
    <t>Стаціонарне лікування військовослужбовців внутрішніх військ МВС України у власних медичних закладах</t>
  </si>
  <si>
    <t>1003090</t>
  </si>
  <si>
    <t>1062</t>
  </si>
  <si>
    <t>Будівництво (придбання) житла для військовослужбовців внутрішніх військ МВС України</t>
  </si>
  <si>
    <t>1100000</t>
  </si>
  <si>
    <t>Міністерство палива та енергетики України</t>
  </si>
  <si>
    <t>1101000</t>
  </si>
  <si>
    <t>Апарат Міністерства палива та енергетики України</t>
  </si>
  <si>
    <t>1101010</t>
  </si>
  <si>
    <t>0434</t>
  </si>
  <si>
    <t>Загальне керівництво та управління у сфері паливно-енергетичного комплексу</t>
  </si>
  <si>
    <t>1101030</t>
  </si>
  <si>
    <t>0483</t>
  </si>
  <si>
    <t>Прикладні наукові та науково-технічні розробки, виконання робіт за державними цільовими програмами і державним замовленням у сфері паливно-енергетичного комплексу</t>
  </si>
  <si>
    <t>1101080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</si>
  <si>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</si>
  <si>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</si>
  <si>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1101120</t>
  </si>
  <si>
    <t>0433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</si>
  <si>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</si>
  <si>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</si>
  <si>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</si>
  <si>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</si>
  <si>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</si>
  <si>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1101390</t>
  </si>
  <si>
    <t>1101420</t>
  </si>
  <si>
    <t>0432</t>
  </si>
  <si>
    <t>Компенсація НАК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</t>
  </si>
  <si>
    <t>1101630</t>
  </si>
  <si>
    <t>Впровадження Програми реформування та розвитку енергетичного сектора</t>
  </si>
  <si>
    <t>1200000</t>
  </si>
  <si>
    <t>Міністерство економіки України</t>
  </si>
  <si>
    <t>1201000</t>
  </si>
  <si>
    <t>Апарат Міністерства економіки України</t>
  </si>
  <si>
    <t>1201010</t>
  </si>
  <si>
    <t>0132</t>
  </si>
  <si>
    <t>Керівництво та управління у сфері загальнодержавного планування і прогнозування економіки</t>
  </si>
  <si>
    <t>1201020</t>
  </si>
  <si>
    <t>0411</t>
  </si>
  <si>
    <t>Внески України до бюджету ГАТТ/СОТ та установ і організацій СНД</t>
  </si>
  <si>
    <t>1201030</t>
  </si>
  <si>
    <t>Забезпечення двостороннього співробітництва України з іноземними державами та міжнародними організаціями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</si>
  <si>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</si>
  <si>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</si>
  <si>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</si>
  <si>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економіки і торгівлі</t>
  </si>
  <si>
    <t>1201080</t>
  </si>
  <si>
    <t>0487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</si>
  <si>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</si>
  <si>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</si>
  <si>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</t>
  </si>
  <si>
    <t>1201110</t>
  </si>
  <si>
    <t>Перепідготовка управлінських кадрів для сфери підприємництва</t>
  </si>
  <si>
    <t>1201120</t>
  </si>
  <si>
    <t xml:space="preserve">Фінансова підтримка журналу "Економіка України" </t>
  </si>
  <si>
    <t>1201170</t>
  </si>
  <si>
    <t>0834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</si>
  <si>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</si>
  <si>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1201610</t>
  </si>
  <si>
    <t>Заходи щодо зміцнення інформаційної бази для прийняття рішень і прогнозування</t>
  </si>
  <si>
    <t>1202000</t>
  </si>
  <si>
    <t>Державний комітет України з питань технічного регулювання та споживчої політики</t>
  </si>
  <si>
    <t>1202010</t>
  </si>
  <si>
    <t>Керівництво та управління у сфері технічного регулювання та споживчої політики</t>
  </si>
  <si>
    <t>1202030</t>
  </si>
  <si>
    <t>Прикладні наукові та науково-технічні розробки, виконання робіт за державними цільовими програмами і державним замовленням у сфері стандартизації, метрології та еталонної бази</t>
  </si>
  <si>
    <t>1202050</t>
  </si>
  <si>
    <t>Збереження та функціонування національної еталонної бази</t>
  </si>
  <si>
    <t>1202060</t>
  </si>
  <si>
    <t>0473</t>
  </si>
  <si>
    <t>Державний нагляд за додержанням стандартів, державний метрологічний нагляд</t>
  </si>
  <si>
    <t>1202070</t>
  </si>
  <si>
    <t xml:space="preserve">Гармонізація національних стандартів з міжнародними та європейськими </t>
  </si>
  <si>
    <t>1202080</t>
  </si>
  <si>
    <t>Виробництво та розповсюдження соціальної рекламної інформації про шкоду тютюнопаління та зловживання алкогольних напоїв</t>
  </si>
  <si>
    <t>1202130</t>
  </si>
  <si>
    <t>Забезпечення функціонування державних служб</t>
  </si>
  <si>
    <t>1202810</t>
  </si>
  <si>
    <t>Реконструкція споруд та лабораторних приміщень Національного наукового центру "Інститут метрології"</t>
  </si>
  <si>
    <t>1204000</t>
  </si>
  <si>
    <t>Державна інспекція з контролю за цінами</t>
  </si>
  <si>
    <t>1204020</t>
  </si>
  <si>
    <t>Прикладні розробки у сфері державного контролю за цінами</t>
  </si>
  <si>
    <t>1210000</t>
  </si>
  <si>
    <t>Міністерство економіки України (загальнодержавні видатки)</t>
  </si>
  <si>
    <t>1211000</t>
  </si>
  <si>
    <t>1211050</t>
  </si>
  <si>
    <t>0220</t>
  </si>
  <si>
    <t>Мобілізаційна підготовка галузей національної економіки України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</si>
  <si>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</si>
  <si>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</si>
  <si>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</si>
  <si>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</si>
  <si>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</si>
  <si>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0431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</si>
  <si>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</si>
  <si>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</si>
  <si>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</si>
  <si>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1301070</t>
  </si>
  <si>
    <t>1301080</t>
  </si>
  <si>
    <t>0320</t>
  </si>
  <si>
    <t>Гірничорятувальні заходи на вугледобувних підприємствах</t>
  </si>
  <si>
    <t>1301090</t>
  </si>
  <si>
    <t>Державна підтримка вугледобувних підприємств (включаючи підприємства з видобутку бурого вугілля) на часткове покриття витрат із собівартості продукції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</si>
  <si>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</si>
  <si>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</si>
  <si>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1301200</t>
  </si>
  <si>
    <t>1020</t>
  </si>
  <si>
    <t>Пенсійне забезпечення працівників, зайнятих повний робочий день на підземних роботах, та членів їх сімей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</si>
  <si>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</si>
  <si>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</si>
  <si>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</si>
  <si>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</si>
  <si>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</si>
  <si>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Керівництво та управління у сфері державної політики щодо зовнішніх відносин</t>
  </si>
  <si>
    <t>1401020</t>
  </si>
  <si>
    <t>Внески України до бюджету ООН, органів і спеціальних установ системи ООН та інших міжнародних організацій ООН, інших міжнародних організацій і співтовариств</t>
  </si>
  <si>
    <t>1401030</t>
  </si>
  <si>
    <t>Функціонування закордонних дипломатичних установ України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</si>
  <si>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</si>
  <si>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</si>
  <si>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</si>
  <si>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 за кордоном, організація і контроль за діяльністю закордонних дипломатичних установ України</t>
  </si>
  <si>
    <t>1401080</t>
  </si>
  <si>
    <t>Забезпечення перебування в Україні іноземних делегацій, пов'язаних з офіційними візитами</t>
  </si>
  <si>
    <t>1401100</t>
  </si>
  <si>
    <t>Підготовка та підвищення кваліфікації кадрів для сфери міжнародних відносин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</si>
  <si>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</si>
  <si>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</si>
  <si>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</si>
  <si>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Виготовлення службових документів, що засвідчують особу, для виїзду за кордон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</si>
  <si>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</si>
  <si>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</si>
  <si>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</si>
  <si>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</si>
  <si>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1401170</t>
  </si>
  <si>
    <t>Реалізація Українським агентством міжнародного розвитку повноважень щодо надання міжнародної технічної допомоги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</si>
  <si>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</si>
  <si>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</si>
  <si>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</si>
  <si>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</si>
  <si>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</si>
  <si>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</si>
  <si>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</si>
  <si>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0840</t>
  </si>
  <si>
    <t>Прикладні розробки у сфері засобів масової інформації, книговидавничої справи та інформаційно-бібліографічної діяльності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</si>
  <si>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</si>
  <si>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</si>
  <si>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</si>
  <si>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0824</t>
  </si>
  <si>
    <t>Фінансова підтримка творчих спілок у сфері засобів масової інформації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</si>
  <si>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</si>
  <si>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</si>
  <si>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</si>
  <si>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розповсюдження телерадіопрограм для державних потреб</t>
  </si>
  <si>
    <t>1701100</t>
  </si>
  <si>
    <t>Фінансова підтримка преси</t>
  </si>
  <si>
    <t>1701110</t>
  </si>
  <si>
    <t>0833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</si>
  <si>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</si>
  <si>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</si>
  <si>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</si>
  <si>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</si>
  <si>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</si>
  <si>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</si>
  <si>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</si>
  <si>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1701160</t>
  </si>
  <si>
    <t>0850</t>
  </si>
  <si>
    <t>Здійснення контролю у сфері захисту суспільної моралі</t>
  </si>
  <si>
    <t>1701170</t>
  </si>
  <si>
    <t xml:space="preserve">Інформаційне та організаційне забезпечення участі України у міжнародних форумах, конференціях, виставках 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</si>
  <si>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</si>
  <si>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</si>
  <si>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</si>
  <si>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 євроатлантичної інтеграції в інформаційній сфері</t>
  </si>
  <si>
    <t>1800000</t>
  </si>
  <si>
    <t>Міністерство культури і туризму України</t>
  </si>
  <si>
    <t>1801000</t>
  </si>
  <si>
    <t>Апарат Міністерства культури і туризму України</t>
  </si>
  <si>
    <t>1801010</t>
  </si>
  <si>
    <t>Загальне керівництво та управління у сфері культури і туризму</t>
  </si>
  <si>
    <t>1801020</t>
  </si>
  <si>
    <t>Прикладні розробки у сфері розвитку культури і туризму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</si>
  <si>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</si>
  <si>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</si>
  <si>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</si>
  <si>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</si>
  <si>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</si>
  <si>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</si>
  <si>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1050</t>
  </si>
  <si>
    <t>2101340</t>
  </si>
  <si>
    <t>Захист важливих державних об'єктів</t>
  </si>
  <si>
    <t>2101350</t>
  </si>
  <si>
    <t>1070</t>
  </si>
  <si>
    <t>Соціальна та професійна адаптація військовослужбовців, що звільняються в запас або відставку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</si>
  <si>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</si>
  <si>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</si>
  <si>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</si>
  <si>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</si>
  <si>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</si>
  <si>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Керівництво та управління у сфері освіти і науки</t>
  </si>
  <si>
    <t>2201020</t>
  </si>
  <si>
    <t>Фундаментальні дослідження у вищих навчальних закладах та наукових установах</t>
  </si>
  <si>
    <t>2201030</t>
  </si>
  <si>
    <t>Забезпечення діяльності Державного фонду фундаментальних досліджень</t>
  </si>
  <si>
    <t>2201040</t>
  </si>
  <si>
    <t>0980</t>
  </si>
  <si>
    <t>Прикладні дослідження і розробки за напрямами науково-технічної діяльності  вищих навчальних закладів та наукових установ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</si>
  <si>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</si>
  <si>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</si>
  <si>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</si>
  <si>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зобов'язань України у сфері міжнародного науково-технічного співробітництва</t>
  </si>
  <si>
    <t>2201080</t>
  </si>
  <si>
    <t>Державні премії та стипендії в галузі освіти, науки і техніки</t>
  </si>
  <si>
    <t>2201090</t>
  </si>
  <si>
    <t>Фінансова підтримка наукових об'єктів, що становлять національне надбання</t>
  </si>
  <si>
    <t>2201100</t>
  </si>
  <si>
    <t>Надання загальної та поглибленої освіти з фізики і математики, фізкультури і спорту загальноосвітніми спеціалізованими школами-інтернатами</t>
  </si>
  <si>
    <t>2201110</t>
  </si>
  <si>
    <t>0923</t>
  </si>
  <si>
    <t>Надання освіти у загальноосвітніх школах соціальної реабілітації</t>
  </si>
  <si>
    <t>2201120</t>
  </si>
  <si>
    <t>Надання позашкільної освіти державними позашкільними навчальними закладами та заходи з оздоровлення та відпочинку дітей</t>
  </si>
  <si>
    <t>2201130</t>
  </si>
  <si>
    <t>0930</t>
  </si>
  <si>
    <t>Підготовка кадрів у професійно-технічних навчальних закладах</t>
  </si>
  <si>
    <t>2201140</t>
  </si>
  <si>
    <t>Підготовка робітничих кадрів у професійно-технічних навчальних закладах соціальної реабілітації</t>
  </si>
  <si>
    <t>2201150</t>
  </si>
  <si>
    <t>Підготовка кадрів вищими навчальними закладами І і ІІ рівнів акредитації</t>
  </si>
  <si>
    <t>2201160</t>
  </si>
  <si>
    <t>Підготовка кадрів вищими навчальними закладами ІІІ і ІV рівнів акредитації</t>
  </si>
  <si>
    <t>2201170</t>
  </si>
  <si>
    <t>0970</t>
  </si>
  <si>
    <t>Виготовлення випускних документів про освіту</t>
  </si>
  <si>
    <t>2201180</t>
  </si>
  <si>
    <t>Проведення всеукраїнських та міжнародних олімпіад у сфері освіти</t>
  </si>
  <si>
    <t>2201190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</si>
  <si>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</si>
  <si>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</si>
  <si>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2201230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</si>
  <si>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</si>
  <si>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</si>
  <si>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</si>
  <si>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</si>
  <si>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</si>
  <si>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</si>
  <si>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</si>
  <si>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</si>
  <si>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Фінансова підтримка науково-освітянської преси</t>
  </si>
  <si>
    <t>2201290</t>
  </si>
  <si>
    <t>Дослідження на антарктичній станції "Академік Вернадський"</t>
  </si>
  <si>
    <t>2201300</t>
  </si>
  <si>
    <t>0350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</si>
  <si>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</si>
  <si>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</si>
  <si>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</si>
  <si>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</si>
  <si>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</si>
  <si>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2201340</t>
  </si>
  <si>
    <t>Фінансова підтримка розвитку інфраструктури у сфері наукової діяльності</t>
  </si>
  <si>
    <t>2201370</t>
  </si>
  <si>
    <t>Підготовка фахівців Національною юридичною академією імені Ярослава Мудрого</t>
  </si>
  <si>
    <t>2201430</t>
  </si>
  <si>
    <t>Підготовка кадрів Національним технічним університетом "Київський політехнічний інститут"</t>
  </si>
  <si>
    <t>2201450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</si>
  <si>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</si>
  <si>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</si>
  <si>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</si>
  <si>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2201500</t>
  </si>
  <si>
    <t>Підготовка кадрів Національним авіаційним університетом</t>
  </si>
  <si>
    <t>2201530</t>
  </si>
  <si>
    <t>Підготовка кадрів для гуманітарної сфери Національним університетом "Острозька академія"</t>
  </si>
  <si>
    <t>2201560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</si>
  <si>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</si>
  <si>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</si>
  <si>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</si>
  <si>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2202000</t>
  </si>
  <si>
    <t>Державний департамент інтелектуальної власності</t>
  </si>
  <si>
    <t>2202020</t>
  </si>
  <si>
    <t>Заходи, пов'язані з охороною інтелектуальної власності</t>
  </si>
  <si>
    <t>2206000</t>
  </si>
  <si>
    <t>Київський національний університет імені Тараса Шевченка</t>
  </si>
  <si>
    <t>2206010</t>
  </si>
  <si>
    <t>Фундаментальні дослідження у сфері природничих і технічних, гуманітарних і суспільних наук</t>
  </si>
  <si>
    <t>2206020</t>
  </si>
  <si>
    <t>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</si>
  <si>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</si>
  <si>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</si>
  <si>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</si>
  <si>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Підготовка кадрів Київським національним університетом імені Тараса Шевченка</t>
  </si>
  <si>
    <t>2210000</t>
  </si>
  <si>
    <t>Міністерство освіти і науки України (загальнодержавні видатки)</t>
  </si>
  <si>
    <t>2211000</t>
  </si>
  <si>
    <t>2211020</t>
  </si>
  <si>
    <t>0180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</si>
  <si>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</si>
  <si>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</si>
  <si>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</si>
  <si>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</si>
  <si>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</si>
  <si>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</si>
  <si>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</si>
  <si>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Фундаментальні дослідження у сфері профілактичної та клінічної медицини</t>
  </si>
  <si>
    <t>2301050</t>
  </si>
  <si>
    <t>0750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</si>
  <si>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</si>
  <si>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</si>
  <si>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</si>
  <si>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</si>
  <si>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</si>
  <si>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</si>
  <si>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</si>
  <si>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</si>
  <si>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</si>
  <si>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</si>
  <si>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</si>
  <si>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2301110</t>
  </si>
  <si>
    <t>0732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</si>
  <si>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</si>
  <si>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</si>
  <si>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</si>
  <si>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</si>
  <si>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</si>
  <si>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2301170</t>
  </si>
  <si>
    <t>Діагностика і лікування захворювань  із впровадженням експериментальних та нових медичних технологій у клініках науково-дослідних установ та в вищих навчальних медичних закладах Міністерства охорони здоров'я України</t>
  </si>
  <si>
    <t>2301180</t>
  </si>
  <si>
    <t>Санаторне лікування хворих на туберкульоз</t>
  </si>
  <si>
    <t>2301190</t>
  </si>
  <si>
    <t>Санаторне лікування дітей та підлітків з соматичними захворюваннями (крім туберкульозу)</t>
  </si>
  <si>
    <t>2301200</t>
  </si>
  <si>
    <t>0722</t>
  </si>
  <si>
    <t>Спеціалізована консультативна амбулаторно-поліклінічна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</si>
  <si>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2301230</t>
  </si>
  <si>
    <t>0723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</si>
  <si>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</si>
  <si>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</si>
  <si>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 та дезинфекційні заходи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</si>
  <si>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</si>
  <si>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</si>
  <si>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</si>
  <si>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</si>
  <si>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2301310</t>
  </si>
  <si>
    <t>Централізовані заходи з трансплантації органів та тканин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</si>
  <si>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</si>
  <si>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</si>
  <si>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</si>
  <si>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</si>
  <si>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</si>
  <si>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</si>
  <si>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2301400</t>
  </si>
  <si>
    <t>Забезпечення медичних заходів окремих державних програм та комплексних заходів програмного характеру</t>
  </si>
  <si>
    <t>2301410</t>
  </si>
  <si>
    <t>Функціонування Національної наукової медичної бібліотеки</t>
  </si>
  <si>
    <t>2301420</t>
  </si>
  <si>
    <t>Збереження та популяризація історії медицини</t>
  </si>
  <si>
    <t>2301440</t>
  </si>
  <si>
    <t>Заходи з обміну та вивчення досвіду у провідних клініках світу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</si>
  <si>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</si>
  <si>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</si>
  <si>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</si>
  <si>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</si>
  <si>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Функціонування Державного металургійного музею України</t>
  </si>
  <si>
    <t>2601080</t>
  </si>
  <si>
    <t>Консервація виробничих потужностей промислових підприємств</t>
  </si>
  <si>
    <t>2601090</t>
  </si>
  <si>
    <t>0441</t>
  </si>
  <si>
    <t>Реструктуризація підприємств з підземного видобутку залізної руди</t>
  </si>
  <si>
    <t>2601100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</si>
  <si>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</t>
  </si>
  <si>
    <t>2601140</t>
  </si>
  <si>
    <t>Наукові розробки у сфері стандартизації та сертифікації промислової продукції</t>
  </si>
  <si>
    <t>2601160</t>
  </si>
  <si>
    <t>Державна підтримка вітчизняного машинобудування для агропромислового комплексу, в тому числі через механізм здешевлення кредитів</t>
  </si>
  <si>
    <t>2601190</t>
  </si>
  <si>
    <t>Забезпечення життєдіяльності Криворізького гірничо-збагачувального комбінату окислених руд та відновлення будівництва його об'єктів</t>
  </si>
  <si>
    <t>2601210</t>
  </si>
  <si>
    <t>Забезпечення міжнародного співробітництва у воєнно-промисловій і військово-технічній сферах</t>
  </si>
  <si>
    <t>2601240</t>
  </si>
  <si>
    <t>Презентація українськими підприємствами вітчизняних товарів на міжнародній виставці "Ганновер Мессе"</t>
  </si>
  <si>
    <t>2601350</t>
  </si>
  <si>
    <t>Утилізація звичайних видів боєприпасів, непридатних для подальшого використання та зберігання</t>
  </si>
  <si>
    <t>2601430</t>
  </si>
  <si>
    <t>Компенсація облікової ставки НБУ, відсоткових ставок комерційних банків за кредитами на технічне переоснащення підприємств машинобудування для АПК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</si>
  <si>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</si>
  <si>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</si>
  <si>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</si>
  <si>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</si>
  <si>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</si>
  <si>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0610</t>
  </si>
  <si>
    <t>Керівництво та управління у сфері житлово-комунального господарства</t>
  </si>
  <si>
    <t>2701030</t>
  </si>
  <si>
    <t>0630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</si>
  <si>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</si>
  <si>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</si>
  <si>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</si>
  <si>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2701100</t>
  </si>
  <si>
    <t>0443</t>
  </si>
  <si>
    <t>Розробка схем та проектних рішень масового застосування</t>
  </si>
  <si>
    <t>2701120</t>
  </si>
  <si>
    <t>0620</t>
  </si>
  <si>
    <t>Державний насіннєвий контроль у сфері зеленого будівництва та квітникарства</t>
  </si>
  <si>
    <t>2701130</t>
  </si>
  <si>
    <t>Збереження і вивчення у спеціально створених умовах різноманітних видів дерев і чагарників</t>
  </si>
  <si>
    <t>2701190</t>
  </si>
  <si>
    <t>Підготовка фахівців для житлово-комунального господарства</t>
  </si>
  <si>
    <t>2701200</t>
  </si>
  <si>
    <t>0640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</si>
  <si>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</si>
  <si>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2701610</t>
  </si>
  <si>
    <t>Фінансування заходів по забезпеченню впровадження та координації проекту розвитку міської інфраструктури</t>
  </si>
  <si>
    <t>2710000</t>
  </si>
  <si>
    <t>Міністерство з питань житлово-комунального господарства України (загальнодержавні видатки)</t>
  </si>
  <si>
    <t>2711000</t>
  </si>
  <si>
    <t>2711140</t>
  </si>
  <si>
    <t>2750000</t>
  </si>
  <si>
    <t>Міністерство регіонального розвитку та будівництва України</t>
  </si>
  <si>
    <t>2751000</t>
  </si>
  <si>
    <t>Апарат Міністерства регіонального розвитку та будівництва України</t>
  </si>
  <si>
    <t>2751010</t>
  </si>
  <si>
    <t>Керівництво та управління у сфері регіонального розвитку та будівництва</t>
  </si>
  <si>
    <t>2751030</t>
  </si>
  <si>
    <t>Прикладні наукові та науково-технічні розробки, виконання робіт за державними цільовими програмами і державним замовленням у сфері будівництва</t>
  </si>
  <si>
    <t>2751040</t>
  </si>
  <si>
    <t>Наукові розробки із нормування та стандартизації у сфері будівництва</t>
  </si>
  <si>
    <t>2751060</t>
  </si>
  <si>
    <t>Фінансова підтримка творчих спілок у сфері архітектури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</si>
  <si>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</si>
  <si>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</si>
  <si>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</si>
  <si>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</si>
  <si>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</si>
  <si>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</si>
  <si>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</si>
  <si>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2751160</t>
  </si>
  <si>
    <t>Відзначення Державною премією в галузі архітектури</t>
  </si>
  <si>
    <t>2751800</t>
  </si>
  <si>
    <t>Проведення протизсувних заходів, інженерного захисту та протиаварійних робіт на території Києво-Печерської Лаври</t>
  </si>
  <si>
    <t>2760000</t>
  </si>
  <si>
    <t>Міністерство регіонального розвитку та будівництва України (загальнодержавні видатки)</t>
  </si>
  <si>
    <t>2761000</t>
  </si>
  <si>
    <t>2761150</t>
  </si>
  <si>
    <t>Субвенція з державного бюджету місцевим бюджетам на фінансування у 2009 році Програм-переможців Всеукраїнського конкурсу проектів та програм розвитку місцевого самоврядування 2008 року</t>
  </si>
  <si>
    <t>2800000</t>
  </si>
  <si>
    <t>Міністерство аграрної політики України</t>
  </si>
  <si>
    <t>2801000</t>
  </si>
  <si>
    <t>Апарат Міністерства аграрної політики України</t>
  </si>
  <si>
    <t>2801010</t>
  </si>
  <si>
    <t>Загальне керівництво та управління у сфері агропромислового комплексу</t>
  </si>
  <si>
    <t>2801050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</si>
  <si>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фінансова підтримка підготовки наукових кадрів</t>
  </si>
  <si>
    <t>2801060</t>
  </si>
  <si>
    <t>Наукові розробки у сфері стандартизації та сертифікації сільськогосподарської продукції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</si>
  <si>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</si>
  <si>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</si>
  <si>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2801100</t>
  </si>
  <si>
    <t>Підготовка кадрів для агропромислового комплексу вищими навчальними закладами ІІІ і ІV рівнів акредитації</t>
  </si>
  <si>
    <t>2801110</t>
  </si>
  <si>
    <t>Методичне забезпечення діяльності аграрних навчальних закладів</t>
  </si>
  <si>
    <t>2801130</t>
  </si>
  <si>
    <t>Підготовка, перепідготовка  та підвищення кваліфікації робітничих кадрів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</si>
  <si>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</si>
  <si>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</si>
  <si>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2801180</t>
  </si>
  <si>
    <t>Агрохімічна паспортизація земель сільськогосподарського призначення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</si>
  <si>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</si>
  <si>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</si>
  <si>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</si>
  <si>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</si>
  <si>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</si>
  <si>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</si>
  <si>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</si>
  <si>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 xml:space="preserve">Селекція в рослинництві 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</si>
  <si>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</si>
  <si>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</si>
  <si>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</si>
  <si>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</t>
  </si>
  <si>
    <t>2801250</t>
  </si>
  <si>
    <t>Витрати Аграрного фонду на зберігання обєктів державного цінового регулювання, які зараховані до державного продовольчого резерву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</si>
  <si>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</si>
  <si>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</si>
  <si>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</si>
  <si>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</si>
  <si>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</si>
  <si>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</si>
  <si>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</si>
  <si>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</si>
  <si>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</si>
  <si>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</si>
  <si>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</si>
  <si>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</si>
  <si>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</si>
  <si>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</si>
  <si>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</si>
  <si>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Запобігання розповсюдженню збудників інфекційних хвороб тварин</t>
  </si>
  <si>
    <t>2801350</t>
  </si>
  <si>
    <t>Закладення і нагляд за молодими садами, виноградниками та ягідниками</t>
  </si>
  <si>
    <t>2801370</t>
  </si>
  <si>
    <t>Погашення зобов’язань Українською державною насіннєвою інспекцією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</si>
  <si>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2801500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</si>
  <si>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</si>
  <si>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</si>
  <si>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</si>
  <si>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2801540</t>
  </si>
  <si>
    <t>Компенсація Пенсійному фонду втрат від застосування платниками фіксованого сільськогосподарського податку спеціальної ставки по сплаті збору на обов'язкове пенсійне страхування</t>
  </si>
  <si>
    <t>2801570</t>
  </si>
  <si>
    <t>Забезпечення діяльності Аграрного фонду</t>
  </si>
  <si>
    <t>2802000</t>
  </si>
  <si>
    <t>Державний комітет ветеринарної медицини</t>
  </si>
  <si>
    <t>2802010</t>
  </si>
  <si>
    <t>Керівництво та управління у сфері ветеринарної медицини</t>
  </si>
  <si>
    <t>2802020</t>
  </si>
  <si>
    <t>Протиепізоотичні заходи та участь у Міжнародному епізоотичному бюро</t>
  </si>
  <si>
    <t>2802030</t>
  </si>
  <si>
    <t>Організація і регулювання діяльності установ в системі ветеринарної медицини</t>
  </si>
  <si>
    <t>2804000</t>
  </si>
  <si>
    <t>Державний комітет рибного господарства України</t>
  </si>
  <si>
    <t>2804010</t>
  </si>
  <si>
    <t>0423</t>
  </si>
  <si>
    <t>Керівництво та управління у сфері рибного господарства</t>
  </si>
  <si>
    <t>2804020</t>
  </si>
  <si>
    <t>Додаток № 1
до Закону України
"Про Державний бюджет України на 2009 рік"</t>
  </si>
  <si>
    <t>Доходи Державного бюджету України на 2009 рік</t>
  </si>
  <si>
    <t>тис. грн.</t>
  </si>
  <si>
    <t>Код</t>
  </si>
  <si>
    <t>Найменування показників 
згідно з бюджетною класифікацією</t>
  </si>
  <si>
    <t>Всього</t>
  </si>
  <si>
    <t>Загальний фонд</t>
  </si>
  <si>
    <t>Спеціальний фонд</t>
  </si>
  <si>
    <t>Разом доходів:</t>
  </si>
  <si>
    <t>40000000</t>
  </si>
  <si>
    <t>Офіційні трансферти</t>
  </si>
  <si>
    <t>41010100</t>
  </si>
  <si>
    <t>Кошти, що надходять до Державного бюджету з інших бюджетів</t>
  </si>
  <si>
    <t>Всього доходів (без урахування міжбюджетних трансфертів)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</si>
  <si>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</si>
  <si>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</si>
  <si>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</si>
  <si>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</si>
  <si>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11020000</t>
  </si>
  <si>
    <t>Податок на прибуток підприємств</t>
  </si>
  <si>
    <t>13000000</t>
  </si>
  <si>
    <t>Збори за спеціальне використання природних ресурсів</t>
  </si>
  <si>
    <t>13010000</t>
  </si>
  <si>
    <t xml:space="preserve">Збір за  спеціальне використання лісових ресурсів та користування земельними ділянками лісового фонду </t>
  </si>
  <si>
    <t>13010100</t>
  </si>
  <si>
    <t>Збір за спеціальне використання лісових ресурсів державного значення</t>
  </si>
  <si>
    <t>13020000</t>
  </si>
  <si>
    <t>Збір за спеціальне водокористування</t>
  </si>
  <si>
    <t>13030000</t>
  </si>
  <si>
    <t>Платежі за користування надрами</t>
  </si>
  <si>
    <t>13030100</t>
  </si>
  <si>
    <t>Платежі за користування надрами загальнодержавного значення</t>
  </si>
  <si>
    <t>13040000</t>
  </si>
  <si>
    <t>Збір за  геологорозвідувальні роботи, виконані за рахунок  державного бюджету</t>
  </si>
  <si>
    <t>13070000</t>
  </si>
  <si>
    <t>Плата за використання інших природних ресурсів</t>
  </si>
  <si>
    <t>14000000</t>
  </si>
  <si>
    <t>Внутрішні податки на товари та послуги</t>
  </si>
  <si>
    <t>14010000</t>
  </si>
  <si>
    <t>Податок на додану вартість</t>
  </si>
  <si>
    <t>14010100</t>
  </si>
  <si>
    <t>Податок на додану вартість із вироблених в Україні товарів (робіт, послуг)</t>
  </si>
  <si>
    <t>14010200</t>
  </si>
  <si>
    <t>Бюджетне відшкодування податку на додану вартість грошовими коштами</t>
  </si>
  <si>
    <t>14010300</t>
  </si>
  <si>
    <t xml:space="preserve">Податок на додану вартість із ввезених на територію України товарів </t>
  </si>
  <si>
    <t>14020000</t>
  </si>
  <si>
    <t>Акцизний збір із вироблених в Україні товарів</t>
  </si>
  <si>
    <t>14030000</t>
  </si>
  <si>
    <t>Акцизний збір із ввезених на територію України товарів</t>
  </si>
  <si>
    <t>14060000</t>
  </si>
  <si>
    <t>Плата за ліцензії на певні види господарської  діяльності</t>
  </si>
  <si>
    <t>14060200</t>
  </si>
  <si>
    <t xml:space="preserve">Плата за видачу ліцензій та сертифікатів </t>
  </si>
  <si>
    <t>14060400</t>
  </si>
  <si>
    <t>Кошти в іноземній валюті за реєстрацію представництв іноземних суб'єктів господарської діяльності</t>
  </si>
  <si>
    <t>14060500</t>
  </si>
  <si>
    <t>Плата за ліцензії на виробництво спирту етилового, коньячного і плодового, алкогольних напоїв та тютюнових виробів</t>
  </si>
  <si>
    <t>14060600</t>
  </si>
  <si>
    <t>Плата за ліцензії на право експорту, імпорту та оптової  торгівлі спирту етилового, коньячного та плодового</t>
  </si>
  <si>
    <t>14060700</t>
  </si>
  <si>
    <t>Плата за ліцензії на право експорту, імпорту алкогольними  напоями та тютюновими виробами</t>
  </si>
  <si>
    <t>14060900</t>
  </si>
  <si>
    <t>Плата за державну реєстрацію, крім плати за державну реєстрацію суб'єктів підприємницької діяльності</t>
  </si>
  <si>
    <t>14061000</t>
  </si>
  <si>
    <t>Плата за ліцензії на право оптової торгівлі алкогольними напоями та тютюновими виробами</t>
  </si>
  <si>
    <t>14061200</t>
  </si>
  <si>
    <t>Грошовий (ліцензійний) збір за видачу ліцензій за кабельне мовлення, ретрансляцію, проводове (кабельне) мовлення і час мовлення</t>
  </si>
  <si>
    <t>14061400</t>
  </si>
  <si>
    <t>Плата за видачу, переоформлення, продовження терміну дії ліцензій на користування радіочастотним ресурсом України та видачу дублікатів таких ліцензій</t>
  </si>
  <si>
    <t>14061500</t>
  </si>
  <si>
    <t>Плата за ліцензії, видані Національною комісією регулювання електроенергетики</t>
  </si>
  <si>
    <t>14061700</t>
  </si>
  <si>
    <t>Плата за видачу, переоформлення, продовження терміну дії ліцензій на здійснення діяльності у сфері телекомунікацій та видачу копій і дублікатів таких ліцензій</t>
  </si>
  <si>
    <t>15000000</t>
  </si>
  <si>
    <t>Податки на міжнародну торгівлю та зовнішні операції</t>
  </si>
  <si>
    <t>15010000</t>
  </si>
  <si>
    <t>Ввізне мито</t>
  </si>
  <si>
    <t>15020000</t>
  </si>
  <si>
    <t>Вивізне мито</t>
  </si>
  <si>
    <t>15020100</t>
  </si>
  <si>
    <t>Мито на товари, що вивозяться суб'єктами підприємницької  діяльності</t>
  </si>
  <si>
    <t>15030000</t>
  </si>
  <si>
    <t>Кошти, отримані за вчинення консульських дій</t>
  </si>
  <si>
    <t>16000000</t>
  </si>
  <si>
    <t>Інші податки</t>
  </si>
  <si>
    <t>16030000</t>
  </si>
  <si>
    <t>Податки, не віднесені до інших категорій</t>
  </si>
  <si>
    <t>16060000</t>
  </si>
  <si>
    <t>Збір на розвиток виноградарства, садівництва і хмелярства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</si>
  <si>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</si>
  <si>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</si>
  <si>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</si>
  <si>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</si>
  <si>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</si>
  <si>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унітарних підприємств та їх об'єднань, що вилучається до бюджету, та дивіденди, нараховані на акції (частки, паї) господарських товариств, які є у державній власності</t>
  </si>
  <si>
    <t>21020000</t>
  </si>
  <si>
    <t>Надходження від перевищення кошторисних доходів над кошторисними витратами Національного банку України</t>
  </si>
  <si>
    <t>21030000</t>
  </si>
  <si>
    <t>Надходження від державних грошових лотерей</t>
  </si>
  <si>
    <t>21040000</t>
  </si>
  <si>
    <t>Надходження від розміщення в установах банків тимчасово вільних бюджетних коштів</t>
  </si>
  <si>
    <t>21060000</t>
  </si>
  <si>
    <t>Рентна плата</t>
  </si>
  <si>
    <t>21060100</t>
  </si>
  <si>
    <t>Рентна плата за нафту, що видобувається в Україні</t>
  </si>
  <si>
    <t>21060200</t>
  </si>
  <si>
    <t>Рентна плата за природний газ, що видобувається в Україні</t>
  </si>
  <si>
    <t>21060500</t>
  </si>
  <si>
    <t xml:space="preserve">Рентна плата за транзитне транспортування природного газу </t>
  </si>
  <si>
    <t>21060600</t>
  </si>
  <si>
    <t>Рентна плата за транспортування нафти та нафтопродуктів магістральними нафтопроводами та нафтопродуктопроводами</t>
  </si>
  <si>
    <t>21060700</t>
  </si>
  <si>
    <t xml:space="preserve">Рентна плата за транзитне транспортування аміаку </t>
  </si>
  <si>
    <t>21060800</t>
  </si>
  <si>
    <t>Рентна плата за газовий конденсат, що видобувається в Україні</t>
  </si>
  <si>
    <t>21080000</t>
  </si>
  <si>
    <t>Інші надходження</t>
  </si>
  <si>
    <t>22000000</t>
  </si>
  <si>
    <t>Адміністративні збори та платежі, доходи від некомерційного та побічного продажу</t>
  </si>
  <si>
    <t>22050000</t>
  </si>
  <si>
    <t>Оплата витрат з інформаційно-технічного забезпечення  розгляду справ у судах</t>
  </si>
  <si>
    <t>22060000</t>
  </si>
  <si>
    <t>Плата за надання послуг службою дозвільної системи органів внутрішніх справ</t>
  </si>
  <si>
    <t>22070000</t>
  </si>
  <si>
    <t>Виконавчий збір</t>
  </si>
  <si>
    <t>22080000</t>
  </si>
  <si>
    <t>Плата за оренду цілісних майнових комплексів та іншого державного майна</t>
  </si>
  <si>
    <t>22090000</t>
  </si>
  <si>
    <t>Державне мито</t>
  </si>
  <si>
    <t>22110000</t>
  </si>
  <si>
    <t>Єдиний збір, який справляється у пунктах пропуску через державний кордон України</t>
  </si>
  <si>
    <t>22120000</t>
  </si>
  <si>
    <t>Плата за надані в оренду ставки, що знаходяться в басейнах   річок загальнодержавного значення</t>
  </si>
  <si>
    <t>22200000</t>
  </si>
  <si>
    <t>Плата за митне оформлення товарів і транспортних засобів поза місцем розташування митних органів або поза робочим часом, установленим для митних органів</t>
  </si>
  <si>
    <t>24000000</t>
  </si>
  <si>
    <t>Інші неподаткові надходження</t>
  </si>
  <si>
    <t>24010000</t>
  </si>
  <si>
    <t>Надходження коштів від реалізації конфіскованого майна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</si>
  <si>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</si>
  <si>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</si>
  <si>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24040000</t>
  </si>
  <si>
    <t>Надходження коштів від надлишкової космічної техніки військового та подвійного призначення та від реалізації об'єктів нерухомого майна  Національного космічного агентства України разом із земельними ділянками, на яких вони розташовані</t>
  </si>
  <si>
    <t>24050000</t>
  </si>
  <si>
    <t>24060000</t>
  </si>
  <si>
    <t>24060200</t>
  </si>
  <si>
    <t>Збори за послуги, пов'язані з охороною прав на інтелектуальну власність</t>
  </si>
  <si>
    <t>24060300</t>
  </si>
  <si>
    <t>24060400</t>
  </si>
  <si>
    <t>Надходження від видачі сертифікатів на експортно-імпортні операції з наркотичними засобами, психотропними речовинами і прекурсорами</t>
  </si>
  <si>
    <t>24060500</t>
  </si>
  <si>
    <t>Відрахування від суми коштів, витрачених на рекламу тютюнових виробів та/або алкогольних напоїв</t>
  </si>
  <si>
    <t>24060800</t>
  </si>
  <si>
    <t>Надходження від збору за проведення гастрольних заходів</t>
  </si>
  <si>
    <t>24060900</t>
  </si>
  <si>
    <t>Надходження коштів від продажу спеціальних дозволів на користування надрами та збору за видачу таких дозволів</t>
  </si>
  <si>
    <t>24061000</t>
  </si>
  <si>
    <t>Плата за виділення номерного ресурсу</t>
  </si>
  <si>
    <t>24061100</t>
  </si>
  <si>
    <t>Плата за проїзд автомобільними дорогами транспортних засобів та інших самохідних машин і механізмів, вагові або габаритні параметри яких перевищують нормативні</t>
  </si>
  <si>
    <t>24061200</t>
  </si>
  <si>
    <t>Плата за державну реєстрацію джерел іонізуючого випромінювання (реєстраційний збір)</t>
  </si>
  <si>
    <t>24061400</t>
  </si>
  <si>
    <t>Збір за користування радіочастотним ресурсом</t>
  </si>
  <si>
    <t>24061500</t>
  </si>
  <si>
    <t>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</t>
  </si>
  <si>
    <t>24061700</t>
  </si>
  <si>
    <t>Плата за оформлення посвідчення закордонного українця</t>
  </si>
  <si>
    <t>24062400</t>
  </si>
  <si>
    <t>Кошти, отримані від продажу частин встановленої кількості викидів парникових газів, передбаченого статтею 17 Кіотського протоколу до Рамкової конвенції Організації Об'єднаних націй про зміну клімату</t>
  </si>
  <si>
    <t>24063100</t>
  </si>
  <si>
    <t>Підготовка кадрів для сфери зв'язку вищими навчальними закладами І та ІІ рівнів акредитації</t>
  </si>
  <si>
    <t>3106050</t>
  </si>
  <si>
    <t>Підготовка кадрів для сфери зв'язку вищими навчальними закладами ІІІ та ІV рівнів акредитації</t>
  </si>
  <si>
    <t>3106090</t>
  </si>
  <si>
    <t xml:space="preserve">Підвищення кваліфікації державних службовців п'ятої - сьомої категорій у сфері зв'язку </t>
  </si>
  <si>
    <t>3106120</t>
  </si>
  <si>
    <t>0460</t>
  </si>
  <si>
    <t>Відшкодування витрат державних підприємств зв'язку на розповсюдження вітчизняних періодичних друкованих видань</t>
  </si>
  <si>
    <t>3107000</t>
  </si>
  <si>
    <t>Головне управління Державної фельд'єгерської  служби України</t>
  </si>
  <si>
    <t>3107010</t>
  </si>
  <si>
    <t>Доставка дипломатичної кореспонденції за кордон і в Україну</t>
  </si>
  <si>
    <t>3107020</t>
  </si>
  <si>
    <t>Доставка спеціальної службової кореспонденції органам державної влади</t>
  </si>
  <si>
    <t>3108000</t>
  </si>
  <si>
    <t>Державна авіаційна адміністрація</t>
  </si>
  <si>
    <t>3108020</t>
  </si>
  <si>
    <t>Стаціонарне медичне обслуговування та сертифікація льотно-диспетчерського складу працівників авіаційного транспорту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</si>
  <si>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</si>
  <si>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</si>
  <si>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3109000</t>
  </si>
  <si>
    <t>Державний комітет інформатизації України</t>
  </si>
  <si>
    <t>3109010</t>
  </si>
  <si>
    <t>Керівництво та управління у сфері інформатизації</t>
  </si>
  <si>
    <t>3109030</t>
  </si>
  <si>
    <t>Фінансова підтримка розвитку інфраструктури наукової діяльності у сфері інформатизації</t>
  </si>
  <si>
    <t>3109050</t>
  </si>
  <si>
    <t>Національна програма інформатизації</t>
  </si>
  <si>
    <t>3110000</t>
  </si>
  <si>
    <t>Державна служба автомобільних доріг України</t>
  </si>
  <si>
    <t>3111000</t>
  </si>
  <si>
    <t>Апарат Державної служби автомобільних доріг України</t>
  </si>
  <si>
    <t>3111010</t>
  </si>
  <si>
    <t>0456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</si>
  <si>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</si>
  <si>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</si>
  <si>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і утримання автомобільних доріг загального користування, в тому числі будівництво та реконструкція мостів державної та комунальної власності</t>
  </si>
  <si>
    <t>3111030</t>
  </si>
  <si>
    <t>Погашення зобов'язань за кредитами, отриманими під гарантію Кабінету Міністрів України на розвиток мережі автомобільних доріг загального користування</t>
  </si>
  <si>
    <t>3111060</t>
  </si>
  <si>
    <t>Будівництво та реконструкція об'їзних автомобільних доріг навколо міст підготовки та проведення в Україні фінальної частини чемпіонату Європи 2012 року з футболу</t>
  </si>
  <si>
    <t>3130000</t>
  </si>
  <si>
    <t>Державна служба автомобільних доріг України (загальнодержавні видатки)</t>
  </si>
  <si>
    <t>3131000</t>
  </si>
  <si>
    <t>3131030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</si>
  <si>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у м. Запоріжжя     </t>
  </si>
  <si>
    <t>3200000</t>
  </si>
  <si>
    <t>Міністерство України з питань надзвичайних ситуацій та у справах захисту населення від наслідків Чорнобильської катастрофи</t>
  </si>
  <si>
    <t>3201000</t>
  </si>
  <si>
    <t>Апарат Міністерства України з питань надзвичайних ситуацій та у справах захисту населення від наслідків Чорнобильської катастрофи</t>
  </si>
  <si>
    <t>3201010</t>
  </si>
  <si>
    <t>Керівництво та управління у сфері надзвичайних ситуацій та соціального захисту населення від наслідків Чорнобильської катастрофи</t>
  </si>
  <si>
    <t>3201130</t>
  </si>
  <si>
    <t>Інформування громадськості з питань ліквідації наслідків Чорнобильської катастрофи та цивільного захисту населення</t>
  </si>
  <si>
    <t>3201180</t>
  </si>
  <si>
    <t>Внесок України до Чорнобильського фонду "Укриття" на реалізацію програми SIP</t>
  </si>
  <si>
    <t>3201190</t>
  </si>
  <si>
    <t>Будівництво пускового комплексу "Вектор" та експлуатація його об'єктів</t>
  </si>
  <si>
    <t>3201210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</si>
  <si>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</si>
  <si>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3201220</t>
  </si>
  <si>
    <t>Радіологічний захист населення та екологічне оздоровлення території, що зазнала радіоактивного забруднення</t>
  </si>
  <si>
    <t>3201230</t>
  </si>
  <si>
    <t>Наукове забезпечення робіт та інформаційні системи щодо ліквідації наслідків Чорнобильської катастрофи</t>
  </si>
  <si>
    <t>3201240</t>
  </si>
  <si>
    <t>Виконання робіт у сфері поводження з радіоактивними відходами неядерного циклу та ліквідація радіаційних аварій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</si>
  <si>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</si>
  <si>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</si>
  <si>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</si>
  <si>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Забезпечення діяльності сил цивільного захисту</t>
  </si>
  <si>
    <t>3201300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</si>
  <si>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</si>
  <si>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</si>
  <si>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</si>
  <si>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</si>
  <si>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</si>
  <si>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Підготовка кадрів у сфері цивільного захисту</t>
  </si>
  <si>
    <t>3201420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</si>
  <si>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</si>
  <si>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</si>
  <si>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</si>
  <si>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</si>
  <si>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</si>
  <si>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</si>
  <si>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</si>
  <si>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</si>
  <si>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</si>
  <si>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3201510</t>
  </si>
  <si>
    <t>Підтримка екологічно безпечного стану у зонах відчуження і безумовного (обов'язкового) відселення</t>
  </si>
  <si>
    <t>3201520</t>
  </si>
  <si>
    <t>Підтримка у безпечному стані енергоблоків та об'єкта "Укриття" Чорнобильської АЕС</t>
  </si>
  <si>
    <t>3201530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</si>
  <si>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</si>
  <si>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</si>
  <si>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</si>
  <si>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3201570</t>
  </si>
  <si>
    <t>Внесок України до Рахунку ядерної безпеки ЄБРР</t>
  </si>
  <si>
    <t>3203000</t>
  </si>
  <si>
    <t>Державний департамент страхового фонду документації</t>
  </si>
  <si>
    <t>3203020</t>
  </si>
  <si>
    <t>Створення і зберігання страхового фонду документації</t>
  </si>
  <si>
    <t>3206000</t>
  </si>
  <si>
    <t>Державна авіаційна пошуково-рятувальна служба</t>
  </si>
  <si>
    <t>3206020</t>
  </si>
  <si>
    <t>Авіаційні роботи з пошуку і рятування</t>
  </si>
  <si>
    <t>3207000</t>
  </si>
  <si>
    <t>Державна гідрометеорологічна служба</t>
  </si>
  <si>
    <t>3207020</t>
  </si>
  <si>
    <t>Гідрометеорологічна діяльність</t>
  </si>
  <si>
    <t>3207030</t>
  </si>
  <si>
    <t>Розвиток споруд і засобів гідрометеорологічних спостережень і прогнозування на річках і водоймах</t>
  </si>
  <si>
    <t>3207040</t>
  </si>
  <si>
    <t>Прикладні наукові  та науково-технічні розробки, виконання робіт за державними цільовими програмами і державним замовленням у сфері гідрометеорології, фінансова підтримка підготовки наукових кадрів</t>
  </si>
  <si>
    <t>3210000</t>
  </si>
  <si>
    <t>Міністерство України з питань надзвичайних ситуацій та у справах захисту населення від наслідків Чорнобильської катастрофи (загальнодержавні видатки)</t>
  </si>
  <si>
    <t>3211000</t>
  </si>
  <si>
    <t>3211030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</si>
  <si>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</si>
  <si>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3400000</t>
  </si>
  <si>
    <t>Міністерство  України у справах сім'ї, молоді та спорту</t>
  </si>
  <si>
    <t>3401000</t>
  </si>
  <si>
    <t>Апарат Міністерства України у справах сім'ї, молоді та спорту</t>
  </si>
  <si>
    <t>3401010</t>
  </si>
  <si>
    <t>1040</t>
  </si>
  <si>
    <t>Керівництво та управління у сфері молодіжної та сімейної політики, фізичної культури і спорту</t>
  </si>
  <si>
    <t>3401020</t>
  </si>
  <si>
    <t>Надання позашкільної освіти в МДЦК "Золотий ключик"</t>
  </si>
  <si>
    <t>3401030</t>
  </si>
  <si>
    <t>Підготовка кадрів для сфери спорту вищими навчальними закладами І і IІ рівнів акредитації</t>
  </si>
  <si>
    <t>3401040</t>
  </si>
  <si>
    <t>Підготовка кадрів для сфери спорту вищими навчальними закладами ІІІ і IV рівнів акредитації</t>
  </si>
  <si>
    <t>3401050</t>
  </si>
  <si>
    <t>Підвищення кваліфікації працівників державних органів, установ і організацій у справах сім'ї, молоді та спорту</t>
  </si>
  <si>
    <t>3401060</t>
  </si>
  <si>
    <t>Методичне забезпечення діяльності навчальних закладів у сфері спорту</t>
  </si>
  <si>
    <t>3401070</t>
  </si>
  <si>
    <t>Здійснення заходів державної політики з питань молоді, жінок та сім'ї</t>
  </si>
  <si>
    <t>3401090</t>
  </si>
  <si>
    <t>Фінансова підтримка Спортивного комітету України</t>
  </si>
  <si>
    <t>3401160</t>
  </si>
  <si>
    <t>Фінансова підтримка програм і заходів аерокосмічного профілю серед дітей та молоді</t>
  </si>
  <si>
    <t>3401170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</si>
  <si>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</si>
  <si>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3401180</t>
  </si>
  <si>
    <t>Прикладні розробки у сфері сім'ї та молоді, розвитку спорту та методики підготовки спортсменів</t>
  </si>
  <si>
    <t>3401220</t>
  </si>
  <si>
    <t>Організаційне та фінансове забезпечення спорту вищих досягнень</t>
  </si>
  <si>
    <t>3401230</t>
  </si>
  <si>
    <t>Функціонування музею спортивної слави України</t>
  </si>
  <si>
    <t>3401240</t>
  </si>
  <si>
    <t>Забезпечення підготовки спортсменів вищих категорій</t>
  </si>
  <si>
    <t>3401250</t>
  </si>
  <si>
    <t xml:space="preserve">Створення та розвиток матеріально-технічної бази спорту </t>
  </si>
  <si>
    <t>3401280</t>
  </si>
  <si>
    <t>Фінансова підтримка громадських організацій фізкультурно-спортивного спрямування</t>
  </si>
  <si>
    <t>3401310</t>
  </si>
  <si>
    <t>Проведення навчально-тренувальних зборів і змагань з олімпійських видів спорту</t>
  </si>
  <si>
    <t>3401320</t>
  </si>
  <si>
    <t>Підготовка та участь національних збірних команд в Олімпійських іграх</t>
  </si>
  <si>
    <t>3401330</t>
  </si>
  <si>
    <t>Проведення заходів з неолімпійських видів спорту і масових заходів з фізичної культури</t>
  </si>
  <si>
    <t>3401340</t>
  </si>
  <si>
    <t>Оздоровлення і відпочинок дітей в дитячих оздоровчих таборах  МДЦ "Артек" і ДЦ "Молода Гвардія"</t>
  </si>
  <si>
    <t>3401350</t>
  </si>
  <si>
    <t>Забезпечення діяльності Всеукраїнського центру фізичного здоров'я населення «Спорт для всіх»</t>
  </si>
  <si>
    <t>3401370</t>
  </si>
  <si>
    <t>Надходження коштів від Державного підприємства "Національна атомна енергогенеруюча компанія "Енергоатом" відповідно до статті 7 Закону України "Про впорядкування питань, пов'язаних із забезпеченням ядерної безпеки"</t>
  </si>
  <si>
    <t>24080000</t>
  </si>
  <si>
    <t>Надходження коштів від реалізації галузевих резервів (виробничих запасів) уранового концентрату, цирконію та гафнію, сформованих за рахунок коштів цільового галузевого фонду створення національного ядерно-паливного циклу</t>
  </si>
  <si>
    <t>24090000</t>
  </si>
  <si>
    <t>Портовий (адміністративний) збір</t>
  </si>
  <si>
    <t>24110000</t>
  </si>
  <si>
    <t>Доходи від операцій з кредитування та надання гарантій</t>
  </si>
  <si>
    <t>24110100</t>
  </si>
  <si>
    <t>Плата за надання гарантій та позик, отриманих за рахунок коштів, залучених державою та/або під державні гарантії</t>
  </si>
  <si>
    <t>24110200</t>
  </si>
  <si>
    <t>Плата за користування позиками, наданими за рахунок коштів, залучених державою</t>
  </si>
  <si>
    <t>24110400</t>
  </si>
  <si>
    <t>Відсотки за користування пільговим довгостроковим державним кредитом, наданим молодим сім'ям та одиноким молодим громадянам на будівництво (реконструкцію) та придбання житла</t>
  </si>
  <si>
    <t>24110800</t>
  </si>
  <si>
    <t>Відсотки за користування бюджетними позичками та кредитами</t>
  </si>
  <si>
    <t>24120000</t>
  </si>
  <si>
    <t>Збір у вигляді цільової надбавки до діючого тарифу на електричну та теплову енергію</t>
  </si>
  <si>
    <t>24140000</t>
  </si>
  <si>
    <t>Додаткові збори на виплату пенсій</t>
  </si>
  <si>
    <t>24140100</t>
  </si>
  <si>
    <t>Сплата збору з купівлі-продажу валюти</t>
  </si>
  <si>
    <t>24140200</t>
  </si>
  <si>
    <t>Сплата збору з торгівлі ювелірними виробами із золота (крім обручок), платини і дорогоцінного каміння</t>
  </si>
  <si>
    <t>24140300</t>
  </si>
  <si>
    <t>Сплата збору при відчуженні легкових автомобілів</t>
  </si>
  <si>
    <t>24140500</t>
  </si>
  <si>
    <t>Сплата збору з операцій купівлі-продажу нерухомого майна</t>
  </si>
  <si>
    <t>24140600</t>
  </si>
  <si>
    <t>Сплата збору з послуг стільникового рухомого зв'язку</t>
  </si>
  <si>
    <t>24150000</t>
  </si>
  <si>
    <t>Збір у вигляді цільової надбавки до діючого тарифу на природний газ для споживачів усіх форм власності</t>
  </si>
  <si>
    <t>25000000</t>
  </si>
  <si>
    <t xml:space="preserve">Власні надходження бюджетних установ </t>
  </si>
  <si>
    <t>25010000</t>
  </si>
  <si>
    <t>Плата за послуги, що надаються бюджетними установами</t>
  </si>
  <si>
    <t>25020000</t>
  </si>
  <si>
    <t>Інші джерела власних надходжень бюджетних установ</t>
  </si>
  <si>
    <t>30000000</t>
  </si>
  <si>
    <t>Доходи від операцій з капіталом</t>
  </si>
  <si>
    <t>31000000</t>
  </si>
  <si>
    <t>Надходження від продажу основного капіталу</t>
  </si>
  <si>
    <t>31010000</t>
  </si>
  <si>
    <t xml:space="preserve">Надходження коштів від реалізації безхазяйного майна,  майна, що  за правом спадкоємства перейшло у власність держави, та скарбів, знахідок, а також валютні цінності і грошові кошти, власники яких невідомі  </t>
  </si>
  <si>
    <t>31020000</t>
  </si>
  <si>
    <t xml:space="preserve">Надходження коштів від Державного фонду дорогоцінних металів і дорогоцінного каміння </t>
  </si>
  <si>
    <t>32000000</t>
  </si>
  <si>
    <t>Надходження від реалізації державних запасів товарів</t>
  </si>
  <si>
    <t>32010000</t>
  </si>
  <si>
    <t>Надходження від реалізації матеріальних цінностей державного резерву</t>
  </si>
  <si>
    <t>32020000</t>
  </si>
  <si>
    <t>Надходження від реалізації розброньованих матеріальних цінностей мобілізаційного резерву</t>
  </si>
  <si>
    <t>33000000</t>
  </si>
  <si>
    <t>Надходження від продажу землі і нематеріальних активів</t>
  </si>
  <si>
    <t>42000000</t>
  </si>
  <si>
    <t>Від урядів зарубіжних країн та міжнародних організацій</t>
  </si>
  <si>
    <t>42010000</t>
  </si>
  <si>
    <t>Надходження від секретаріату ООН, ОБСЄ або іншої регіональної організації за участь українського  контингенту та персоналу у миротворчих операціях</t>
  </si>
  <si>
    <t>42030000</t>
  </si>
  <si>
    <t>Надходження в рамках програм допомоги Європейського Співтовариства</t>
  </si>
  <si>
    <t>50000000</t>
  </si>
  <si>
    <t>Цільові фонди</t>
  </si>
  <si>
    <t>50070000</t>
  </si>
  <si>
    <t>Платежі до Фонду соціального захисту інвалідів</t>
  </si>
  <si>
    <t>50080000</t>
  </si>
  <si>
    <t>Збір за забруднення навколишнього природного середовища</t>
  </si>
  <si>
    <t>Додаток № 2
до Закону України
"Про Державний бюджет України на 2009 рік"</t>
  </si>
  <si>
    <t>Фінансування Державного бюджету України на 2009 рік</t>
  </si>
  <si>
    <t>Найменування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</si>
  <si>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</si>
  <si>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</si>
  <si>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</si>
  <si>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</si>
  <si>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</si>
  <si>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</si>
  <si>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</si>
  <si>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</si>
  <si>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Надходження від приватизації державного майна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</si>
  <si>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</si>
  <si>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</si>
  <si>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</si>
  <si>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</si>
  <si>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</si>
  <si>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 xml:space="preserve">"Додаток №3
до Закону України
"Про Державний бюджет України на 2009 рік"
</t>
  </si>
  <si>
    <t>Розподіл видатків Державного бюджету України на  2009 рік</t>
  </si>
  <si>
    <t>тис.грн.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</si>
  <si>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</si>
  <si>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державного бюджету</t>
  </si>
  <si>
    <t>Найменування показників 
згідно з класифікацією видатків та кредитування державного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</si>
  <si>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</si>
  <si>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</si>
  <si>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</si>
  <si>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</si>
  <si>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</si>
  <si>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</si>
  <si>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ВСЬОГО:</t>
  </si>
  <si>
    <t>0110000</t>
  </si>
  <si>
    <t>Апарат Верховної Ради України</t>
  </si>
  <si>
    <t>0111000</t>
  </si>
  <si>
    <t>0111010</t>
  </si>
  <si>
    <t>0111</t>
  </si>
  <si>
    <t>Здійснення законотворчої діяльності Верховної Ради України</t>
  </si>
  <si>
    <t>0111020</t>
  </si>
  <si>
    <t>Організаційне, інформаційно-аналітичне та матеріально-технічне забезпечення діяльності Верховної Ради України</t>
  </si>
  <si>
    <t>0111030</t>
  </si>
  <si>
    <t>Організація та здійснення офіційних прийомів Верховною Радою України</t>
  </si>
  <si>
    <t>0111040</t>
  </si>
  <si>
    <t>0113</t>
  </si>
  <si>
    <t>Візити народних депутатів України за кордон</t>
  </si>
  <si>
    <t>0111050</t>
  </si>
  <si>
    <t>Обслуговування діяльності Верховної Ради України</t>
  </si>
  <si>
    <t>0111060</t>
  </si>
  <si>
    <t>Створення автоматизованої інформаційно-аналітичної системи органів законодавчої влади</t>
  </si>
  <si>
    <t>0111070</t>
  </si>
  <si>
    <t>0734</t>
  </si>
  <si>
    <t>Фінансова підтримка санаторно-курортного комплексу Управління справами Верховної Ради України</t>
  </si>
  <si>
    <t>0111080</t>
  </si>
  <si>
    <t>0831</t>
  </si>
  <si>
    <t>Висвітлення діяльності народних депутатів України через засоби телебачення і радіомовлення</t>
  </si>
  <si>
    <t>0111090</t>
  </si>
  <si>
    <t>0832</t>
  </si>
  <si>
    <t>Фінансова підтримка видання газети "Голос України" та журналу "Віче"</t>
  </si>
  <si>
    <t>0300000</t>
  </si>
  <si>
    <t>Державне управління справами</t>
  </si>
  <si>
    <t>0301000</t>
  </si>
  <si>
    <t>Апарат Державного управління справами</t>
  </si>
  <si>
    <t>0301010</t>
  </si>
  <si>
    <t>Організаційне, інформаційно-аналітичне та матеріально-технічне забезпечення діяльності  Президента України</t>
  </si>
  <si>
    <t>0301020</t>
  </si>
  <si>
    <t>Організація та здійснення офіційних заходів за участю  Президента України</t>
  </si>
  <si>
    <t>0301030</t>
  </si>
  <si>
    <t>Обслуговування діяльності Президента України, Секретаріату Президента України та інших державних органів</t>
  </si>
  <si>
    <t>0301040</t>
  </si>
  <si>
    <t>Візити Президента України за кордон</t>
  </si>
  <si>
    <t>0301050</t>
  </si>
  <si>
    <t>0133</t>
  </si>
  <si>
    <t>Виготовлення державних нагород та пам'ятних знаків</t>
  </si>
  <si>
    <t>0301060</t>
  </si>
  <si>
    <t>Фінансова підтримка санаторно-курортних закладів Державного управління справами</t>
  </si>
  <si>
    <t>0301080</t>
  </si>
  <si>
    <t>0150</t>
  </si>
  <si>
    <t>Прикладні дослідження Національного інституту стратегічних досліджень  із стратегічних проблем внутрішньої і зовнішньої політики</t>
  </si>
  <si>
    <t>0301090</t>
  </si>
  <si>
    <t>Прикладні розробки у сфері державного управління</t>
  </si>
  <si>
    <t>0301110</t>
  </si>
  <si>
    <t>0960</t>
  </si>
  <si>
    <t>Оздоровлення і відпочинок дітей в оздоровчих таборах Державного управління справами</t>
  </si>
  <si>
    <t>0301130</t>
  </si>
  <si>
    <t>0950</t>
  </si>
  <si>
    <t>Підготовка кадрів, підвищення кваліфікації керівних працівників, спеціалістів державного управління Національною академією державного управління при Президентові України</t>
  </si>
  <si>
    <t>0301140</t>
  </si>
  <si>
    <t>0520</t>
  </si>
  <si>
    <t>Збереження природно-заповідного фонду в Азово-Сиваському національному природному парку та Кримському природному заповіднику</t>
  </si>
  <si>
    <t>0301160</t>
  </si>
  <si>
    <t>Створення автоматизованої системи інформаційно-аналітичного забезпечення Секретаріату Президента України</t>
  </si>
  <si>
    <t>0301170</t>
  </si>
  <si>
    <t>0731</t>
  </si>
  <si>
    <t>Стаціонарне медичне обслуговування народних депутатів України та керівного складу органів державної влади</t>
  </si>
  <si>
    <t>0301190</t>
  </si>
  <si>
    <t>0721</t>
  </si>
  <si>
    <t>Поліклінічно-амбулаторне обслуговування народних депутатів України та керівного складу органів державної влади</t>
  </si>
  <si>
    <t>0301200</t>
  </si>
  <si>
    <t>0740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</si>
  <si>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</si>
  <si>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0301230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</si>
  <si>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</si>
  <si>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0301260</t>
  </si>
  <si>
    <t>0422</t>
  </si>
  <si>
    <t>Ведення лісового та мисливського господарства та забезпечення утримання резиденції</t>
  </si>
  <si>
    <t>0301270</t>
  </si>
  <si>
    <t>Фінансова підтримка інформаційного бюлетеня "Офіційний вісник Президента України"</t>
  </si>
  <si>
    <t>0301280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</si>
  <si>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</si>
  <si>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0301330</t>
  </si>
  <si>
    <t>Підготовка науково-педагогічних і наукових кадрів з питань стратегічних проблем внутрішньої і зовнішньої політики</t>
  </si>
  <si>
    <t>0301360</t>
  </si>
  <si>
    <t>0822</t>
  </si>
  <si>
    <t>Фінансова підтримка Державного камерного ансамблю "Київські солісти"</t>
  </si>
  <si>
    <t>0301370</t>
  </si>
  <si>
    <t>Заходи із проведення в Україні правової реформи та виконання законопроектних робіт</t>
  </si>
  <si>
    <t>3601070</t>
  </si>
  <si>
    <t>Проведення судової експертизи</t>
  </si>
  <si>
    <t>3601080</t>
  </si>
  <si>
    <t>Прикладні розробки у сфері методики проведення судових експертиз</t>
  </si>
  <si>
    <t>3601090</t>
  </si>
  <si>
    <t xml:space="preserve">Підвищення кваліфікації працівників органів юстиції </t>
  </si>
  <si>
    <t>3601150</t>
  </si>
  <si>
    <t>Забезпечення захисту прав та інтересів України під час урегулювання спорів, які розглядаються у закордонних юрисдикційних органах справ за участю іноземного суб'єкта та України</t>
  </si>
  <si>
    <t>3601160</t>
  </si>
  <si>
    <t>Надання громадянам правової допомоги в кримінальних справах за рахунок держави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</si>
  <si>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</si>
  <si>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</si>
  <si>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3601210</t>
  </si>
  <si>
    <t>Заходи з підготовки та проведення ХХІІІ Конгресу Всесвітньої асоціації юристів</t>
  </si>
  <si>
    <t>5000000</t>
  </si>
  <si>
    <t>Державний комітет України по водному господарству</t>
  </si>
  <si>
    <t>5001000</t>
  </si>
  <si>
    <t>Апарат Державного комітету України по водному господарству</t>
  </si>
  <si>
    <t>5001010</t>
  </si>
  <si>
    <t>Керівництво та управління у сфері водного господарства</t>
  </si>
  <si>
    <t>5001020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</si>
  <si>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</si>
  <si>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5001040</t>
  </si>
  <si>
    <t>Підвищення кваліфікації кадрів у сфері водного господарства</t>
  </si>
  <si>
    <t>5001050</t>
  </si>
  <si>
    <t>Експлуатація загальнодержавних і міжгосподарських державних меліоративних систем</t>
  </si>
  <si>
    <t>5001060</t>
  </si>
  <si>
    <t>Ведення державного моніторингу поверхневих вод, водного кадастру, паспортизація, управління водними ресурсами</t>
  </si>
  <si>
    <t>5001070</t>
  </si>
  <si>
    <t>Захист від шкідливої дії вод сільських населених пунктів та сільськогосподарських угідь</t>
  </si>
  <si>
    <t>5001080</t>
  </si>
  <si>
    <t>Комплексний протипаводковий захист в басейні р. Тиса у Закарпатській області</t>
  </si>
  <si>
    <t>5001090</t>
  </si>
  <si>
    <t>Першочергове забезпечення населених пунктів централізованим водопостачанням</t>
  </si>
  <si>
    <t>5001110</t>
  </si>
  <si>
    <t>Комплексний протипаводковий захист Прикарпатського регіону</t>
  </si>
  <si>
    <t>5120000</t>
  </si>
  <si>
    <t>Державний комітет України з державного матеріального резерву</t>
  </si>
  <si>
    <t>5121000</t>
  </si>
  <si>
    <t>Апарат Державного комітету з державного матеріального резерву</t>
  </si>
  <si>
    <t>5121010</t>
  </si>
  <si>
    <t>Керівництво та управління у сфері державного матеріального резерву</t>
  </si>
  <si>
    <t>5121020</t>
  </si>
  <si>
    <t>Обслуговування державного матеріального резерву організаціями Державного комітету України з державного матеріального резерву</t>
  </si>
  <si>
    <t>5121030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</si>
  <si>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</si>
  <si>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5121040</t>
  </si>
  <si>
    <t>Накопичення (приріст) матеріальних цінностей державного матеріального резерву</t>
  </si>
  <si>
    <t>5270000</t>
  </si>
  <si>
    <t>Державний комітет ядерного регулювання України</t>
  </si>
  <si>
    <t>5271000</t>
  </si>
  <si>
    <t>Апарат Державного комітету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</si>
  <si>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</si>
  <si>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</si>
  <si>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</si>
  <si>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</si>
  <si>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</si>
  <si>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</si>
  <si>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</si>
  <si>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</si>
  <si>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5320000</t>
  </si>
  <si>
    <t>Державний комітет України у справах національностей та релігій</t>
  </si>
  <si>
    <t>5321000</t>
  </si>
  <si>
    <t>Апарат Державного комітету України у справах національностей та релігій</t>
  </si>
  <si>
    <t>5321010</t>
  </si>
  <si>
    <t>Керівництво та управління у сфері національностей та релігій</t>
  </si>
  <si>
    <t>5321020</t>
  </si>
  <si>
    <t>Надання допомоги біженцям</t>
  </si>
  <si>
    <t>5321030</t>
  </si>
  <si>
    <t>5321040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</si>
  <si>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</si>
  <si>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5321050</t>
  </si>
  <si>
    <t>Заходи Української Всесвітньої Координаційної Ради</t>
  </si>
  <si>
    <t>5321060</t>
  </si>
  <si>
    <t>Внески до Міжнародної організації міграції</t>
  </si>
  <si>
    <t>5321080</t>
  </si>
  <si>
    <t>Заходи з реалізації Європейської хартії регіональних мов або мов меншин</t>
  </si>
  <si>
    <t>5321110</t>
  </si>
  <si>
    <t>Заходи, пов'язані із забезпеченням свободи совісті та релігії</t>
  </si>
  <si>
    <t>5340000</t>
  </si>
  <si>
    <t>Адміністрація Державної прикордонної служби України</t>
  </si>
  <si>
    <t>5341000</t>
  </si>
  <si>
    <t>Апарат Адміністрації Державної прикордонної служби України</t>
  </si>
  <si>
    <t>5341010</t>
  </si>
  <si>
    <t>Керівництво та управління у сфері охорони державного кордону України</t>
  </si>
  <si>
    <t>5341020</t>
  </si>
  <si>
    <t>Забезпечення особового складу Державної прикордонної служби України</t>
  </si>
  <si>
    <t>5341030</t>
  </si>
  <si>
    <t>Матеріально-технічне забезпечення Державної прикордонної служби України</t>
  </si>
  <si>
    <t>5341060</t>
  </si>
  <si>
    <t>Підготовка кадрів та підвищення кваліфікації Національною академією Державної прикордонної служби України</t>
  </si>
  <si>
    <t>5341070</t>
  </si>
  <si>
    <t>Будівництво (придбання) житла для військовослужбовців Державної прикордонної служби України</t>
  </si>
  <si>
    <t>5341100</t>
  </si>
  <si>
    <t>Облаштування та реконструкція державного кордону</t>
  </si>
  <si>
    <t>5341800</t>
  </si>
  <si>
    <t>Будівництво, реконструкція та капітальний ремонт об'єктів Державної прикордонної служби України</t>
  </si>
  <si>
    <t>5342000</t>
  </si>
  <si>
    <t>Розвідувальний орган Адміністрації Державної прикордонної служби України</t>
  </si>
  <si>
    <t>5342010</t>
  </si>
  <si>
    <t>Розвідувальна діяльність у сфері захисту державного кордону</t>
  </si>
  <si>
    <t>5490000</t>
  </si>
  <si>
    <t>Державний комітет України з промислової безпеки, охорони праці та гірничого нагляду</t>
  </si>
  <si>
    <t>5491000</t>
  </si>
  <si>
    <t>Апарат Державного комітету України з промислової безпеки, охорони праці та гірничого нагляду</t>
  </si>
  <si>
    <t>5491010</t>
  </si>
  <si>
    <t>Керівництво та управління у сфері промислової безпеки, охорони праці та гірничого нагляду</t>
  </si>
  <si>
    <t>5491020</t>
  </si>
  <si>
    <t>Підвищення кваліфікації кадрів у сфері охорони праці та наглядової діяльності</t>
  </si>
  <si>
    <t>5491030</t>
  </si>
  <si>
    <t>Прикладні розробки у сфері охорони праці</t>
  </si>
  <si>
    <t>5500000</t>
  </si>
  <si>
    <t>Державна комісія з регулювання ринків фінансових послуг</t>
  </si>
  <si>
    <t>5501000</t>
  </si>
  <si>
    <t>Апарат Державної комісії з регулювання ринків фінансових послуг</t>
  </si>
  <si>
    <t>5501010</t>
  </si>
  <si>
    <t>Керівництво та управління у сфері регулювання ринків фінансових послуг</t>
  </si>
  <si>
    <t>5530000</t>
  </si>
  <si>
    <t>Державний комітет фінансового моніторингу</t>
  </si>
  <si>
    <t>5531000</t>
  </si>
  <si>
    <t>Апарат Державного комітету фінансового моніторингу</t>
  </si>
  <si>
    <t>5531010</t>
  </si>
  <si>
    <t>Керівництво та управління у сфері фінансового моніторингу</t>
  </si>
  <si>
    <t>5531020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</si>
  <si>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</si>
  <si>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5560000</t>
  </si>
  <si>
    <t>Національна комісія з питань регулювання зв'язку</t>
  </si>
  <si>
    <t>5561000</t>
  </si>
  <si>
    <t>5561010</t>
  </si>
  <si>
    <t>Керівництво та управління у сфері регулювання зв'язку</t>
  </si>
  <si>
    <t>5960000</t>
  </si>
  <si>
    <t>Головне управління розвідки Міністерства оборони України</t>
  </si>
  <si>
    <t>5961000</t>
  </si>
  <si>
    <t>5961010</t>
  </si>
  <si>
    <t>Розвідувальна діяльність у сфері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</si>
  <si>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</si>
  <si>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</si>
  <si>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</si>
  <si>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</si>
  <si>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</si>
  <si>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</si>
  <si>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</si>
  <si>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</si>
  <si>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</si>
  <si>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</si>
  <si>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</si>
  <si>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</si>
  <si>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</si>
  <si>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</si>
  <si>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</si>
  <si>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</si>
  <si>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</si>
  <si>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</si>
  <si>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</si>
  <si>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</si>
  <si>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</si>
  <si>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</si>
  <si>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</si>
  <si>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</si>
  <si>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</si>
  <si>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6021020</t>
  </si>
  <si>
    <t>Державна атестація наукових і науково-педагогічних кадрів вищої кваліфікації</t>
  </si>
  <si>
    <t>6070000</t>
  </si>
  <si>
    <t>Державний департамент України з питань виконання покарань</t>
  </si>
  <si>
    <t>6071000</t>
  </si>
  <si>
    <t>Апарат Державного департаменту України з питань виконання покарань</t>
  </si>
  <si>
    <t>6071010</t>
  </si>
  <si>
    <t>0340</t>
  </si>
  <si>
    <t>Керівництво та управління у сфері виконання кримінальних покарань</t>
  </si>
  <si>
    <t>6071020</t>
  </si>
  <si>
    <t>Утримання засуджених та осіб, взятих під варту, в установах виконання покарань, слідчих ізоляторах кримінально-виконавчої служби</t>
  </si>
  <si>
    <t>6071030</t>
  </si>
  <si>
    <t>Виконання покарань та утримання персоналу установ і органів кримінально-виконавчої служби</t>
  </si>
  <si>
    <t>6071090</t>
  </si>
  <si>
    <t>Підготовка робітничих кадрів у професійно-технічних закладах соціальної реабілітації при установах виконання покарань</t>
  </si>
  <si>
    <t>6071600</t>
  </si>
  <si>
    <t>Заходи з подолання епідемії туберкульозу та СНІДу в установах кримінально-виконавчої системи</t>
  </si>
  <si>
    <t>6110000</t>
  </si>
  <si>
    <t>Державний комітет архівів України</t>
  </si>
  <si>
    <t>6111000</t>
  </si>
  <si>
    <t>Апарат Державного комітету архівів України</t>
  </si>
  <si>
    <t>6111010</t>
  </si>
  <si>
    <t>Керівництво та управління у сфері архівної справи</t>
  </si>
  <si>
    <t>6111020</t>
  </si>
  <si>
    <t>Прикладні розробки у сфері архівної справи</t>
  </si>
  <si>
    <t>6111030</t>
  </si>
  <si>
    <t>Архівна справа</t>
  </si>
  <si>
    <t>6120000</t>
  </si>
  <si>
    <t>Головне управління державної служби України</t>
  </si>
  <si>
    <t>6121000</t>
  </si>
  <si>
    <t>Апарат Головного управління державної служби України</t>
  </si>
  <si>
    <t>6121010</t>
  </si>
  <si>
    <t>0131</t>
  </si>
  <si>
    <t>Керівництво та  функціональне управління у сфері державної служби</t>
  </si>
  <si>
    <t>6121020</t>
  </si>
  <si>
    <t>Підготовка державних службовців V-VII категорій та підвищення кваліфікації державних службовців I-IV категорій, а також працівників органів державної влади та місцевого самоврядування з питань боротьби з корупцією</t>
  </si>
  <si>
    <t>6121030</t>
  </si>
  <si>
    <t>Підвищення кваліфікації фахівців у сфері європейської та євроантлантичної інтеграції України</t>
  </si>
  <si>
    <t>6122000</t>
  </si>
  <si>
    <t>Центр адаптації державної служби до стандартів Європейського Союзу</t>
  </si>
  <si>
    <t>6122030</t>
  </si>
  <si>
    <t>Забезпечення інституційного розвитку державної служби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</si>
  <si>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</si>
  <si>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</si>
  <si>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</si>
  <si>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</si>
  <si>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6130000</t>
  </si>
  <si>
    <t>Український інститут національної пам'яті</t>
  </si>
  <si>
    <t>6131000</t>
  </si>
  <si>
    <t>6131010</t>
  </si>
  <si>
    <t>Керівництво та управління у сфері відновлення та збереження національної пам'яті</t>
  </si>
  <si>
    <t>6131030</t>
  </si>
  <si>
    <t>Заходи Українського інституту національної пам'яті</t>
  </si>
  <si>
    <t>6131040</t>
  </si>
  <si>
    <t>Функціонування історико-меморіальних заповідників</t>
  </si>
  <si>
    <t>6131060</t>
  </si>
  <si>
    <t>Пошук і впорядкування поховань жертв війни та політичних репресій</t>
  </si>
  <si>
    <t>6150000</t>
  </si>
  <si>
    <t>Державна комісія з цінних паперів та фондового ринку України</t>
  </si>
  <si>
    <t>6151000</t>
  </si>
  <si>
    <t>Апарат Державної комісії з цінних паперів та фондового ринку України</t>
  </si>
  <si>
    <t>6151010</t>
  </si>
  <si>
    <t>1801030</t>
  </si>
  <si>
    <t>0921</t>
  </si>
  <si>
    <t>Надання загальної та спеціальної художньої освіти у Державній художній школі імені Т.Г.Шевченка</t>
  </si>
  <si>
    <t>1801040</t>
  </si>
  <si>
    <t>0922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</si>
  <si>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</si>
  <si>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</si>
  <si>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0941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</si>
  <si>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</si>
  <si>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</si>
  <si>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</si>
  <si>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</si>
  <si>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 Державною академією керівних кадрів культури і мистецтв</t>
  </si>
  <si>
    <t>1801080</t>
  </si>
  <si>
    <t>0990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</si>
  <si>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</si>
  <si>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</si>
  <si>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</si>
  <si>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</si>
  <si>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</t>
  </si>
  <si>
    <t>в тому числі фінансова підтримка Національної спілки письменників України</t>
  </si>
  <si>
    <t>1801110</t>
  </si>
  <si>
    <t>0821</t>
  </si>
  <si>
    <t>Фінансова підтримка національних театрів</t>
  </si>
  <si>
    <t>1801120</t>
  </si>
  <si>
    <t>Фінансова підтримка національних та державних художніх колективів, концертних і циркових організацій</t>
  </si>
  <si>
    <t>1801130</t>
  </si>
  <si>
    <t>Гранти Президента України молодим діячам мистецтва для створення і реалізації творчих проектів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</si>
  <si>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</si>
  <si>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</si>
  <si>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</si>
  <si>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</si>
  <si>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</si>
  <si>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</si>
  <si>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</si>
  <si>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Здійснення концертно-мистецьких та культурологічних загальнодержавних заходів і державна підтримка регіональних культурних ініціатив та аматорського мистецтва</t>
  </si>
  <si>
    <t>1801190</t>
  </si>
  <si>
    <t>0825</t>
  </si>
  <si>
    <t>Бібліотечна справа</t>
  </si>
  <si>
    <t>1801200</t>
  </si>
  <si>
    <t>Музейна справа та виставкова діяльність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</si>
  <si>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</si>
  <si>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</si>
  <si>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</si>
  <si>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</si>
  <si>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1801260</t>
  </si>
  <si>
    <t>Заходи з відтворення культури національних меншин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</si>
  <si>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</si>
  <si>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</si>
  <si>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</si>
  <si>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та літературно-художнього напрямку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</si>
  <si>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</si>
  <si>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</si>
  <si>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</si>
  <si>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</si>
  <si>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1802000</t>
  </si>
  <si>
    <t>Державна служба з питань національної культурної спадщини</t>
  </si>
  <si>
    <t>1802030</t>
  </si>
  <si>
    <t>0827</t>
  </si>
  <si>
    <t>Збереження історико-культурної спадщини в заповідниках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</si>
  <si>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</si>
  <si>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</si>
  <si>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1804000</t>
  </si>
  <si>
    <t>Державна служба туризму і курортів</t>
  </si>
  <si>
    <t>1804020</t>
  </si>
  <si>
    <t>0472</t>
  </si>
  <si>
    <t>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</t>
  </si>
  <si>
    <t>1804030</t>
  </si>
  <si>
    <t>Фінансова підтримка розвитку туризму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</si>
  <si>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</si>
  <si>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</si>
  <si>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</si>
  <si>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</si>
  <si>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</si>
  <si>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Державна служба кінематографії</t>
  </si>
  <si>
    <t>1806020</t>
  </si>
  <si>
    <t>0823</t>
  </si>
  <si>
    <t>Створення та розповсюдження національних фільмів</t>
  </si>
  <si>
    <t>1900000</t>
  </si>
  <si>
    <t>Державний комітет лісового господарства України</t>
  </si>
  <si>
    <t>1901000</t>
  </si>
  <si>
    <t>Апарат Державного комітету лісового господарства України</t>
  </si>
  <si>
    <t>1901010</t>
  </si>
  <si>
    <t>Керівництво та управління у сфері лісового господарства</t>
  </si>
  <si>
    <t>1901020</t>
  </si>
  <si>
    <t>0140</t>
  </si>
  <si>
    <t>Фундаментальні дослідження у сфері екологічної безпеки в лісовому господарстві</t>
  </si>
  <si>
    <t>1901030</t>
  </si>
  <si>
    <t>0482</t>
  </si>
  <si>
    <t>Прикладні розробки у сфері розвитку лісового господарства</t>
  </si>
  <si>
    <t>1901040</t>
  </si>
  <si>
    <t>Фінансова підтримка підготовки наукових кадрів у сфері лісового господарства</t>
  </si>
  <si>
    <t>1901050</t>
  </si>
  <si>
    <t>Підготовка кадрів для лісового господарства вищими навчальними закладами І і ІІ рівнів акредитації</t>
  </si>
  <si>
    <t>1901060</t>
  </si>
  <si>
    <t>Ведення лісового і мисливського господарства, охорона і захист лісів в лісовому фонді</t>
  </si>
  <si>
    <t>1901070</t>
  </si>
  <si>
    <t>0511</t>
  </si>
  <si>
    <t>Створення захисних лісових насаджень та полезахисних лісових смуг</t>
  </si>
  <si>
    <t>1901080</t>
  </si>
  <si>
    <t>Збереження природно-заповідного фонду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</si>
  <si>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</si>
  <si>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</si>
  <si>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</si>
  <si>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</si>
  <si>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</si>
  <si>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0210</t>
  </si>
  <si>
    <t>Керівництво та військове управління Збройними Силами України</t>
  </si>
  <si>
    <t>2101020</t>
  </si>
  <si>
    <t>Утримання особового складу Збройних Сил України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</si>
  <si>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</si>
  <si>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</si>
  <si>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</si>
  <si>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0260</t>
  </si>
  <si>
    <t>Медичне лікування, реабілітація та санаторне забезпечення особового складу Збройних Сил України</t>
  </si>
  <si>
    <t>2101100</t>
  </si>
  <si>
    <t>0240</t>
  </si>
  <si>
    <t>Підготовка громадян на посади осіб офіцерського складу, підвищення кваліфікації, перепідготовка офіцерських кадрів та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</si>
  <si>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</si>
  <si>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</si>
  <si>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2101140</t>
  </si>
  <si>
    <t>Реформування та розвиток Збройних Сил України</t>
  </si>
  <si>
    <t>2101150</t>
  </si>
  <si>
    <t xml:space="preserve">Закупівля і модернізація озброєння та військової техніки для Збройних Сил України </t>
  </si>
  <si>
    <t>2101160</t>
  </si>
  <si>
    <t>0250</t>
  </si>
  <si>
    <t>Прикладні дослідження у сфері військової оборони держави</t>
  </si>
  <si>
    <t>2101170</t>
  </si>
  <si>
    <t xml:space="preserve">Відновлення боєздатності, утримання, експлуатація, ремонт озброєння та військової техніки 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</si>
  <si>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</si>
  <si>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</si>
  <si>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</si>
  <si>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</si>
  <si>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</si>
  <si>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</si>
  <si>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</si>
  <si>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0512</t>
  </si>
  <si>
    <t>Утилізація звичайних видів боєприпасів та рідинних компонентів ракетного палива</t>
  </si>
  <si>
    <t>2101230</t>
  </si>
  <si>
    <t>Утримання закладів дошкільної освіти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</si>
  <si>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</si>
  <si>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</si>
  <si>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6521220</t>
  </si>
  <si>
    <t>Боротьба з тероризмом на території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</si>
  <si>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</si>
  <si>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</si>
  <si>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</si>
  <si>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</si>
  <si>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6540000</t>
  </si>
  <si>
    <t>Національна академія наук України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</si>
  <si>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</si>
  <si>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</si>
  <si>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</si>
  <si>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</si>
  <si>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 наукових установ Національної академії наук України</t>
  </si>
  <si>
    <t>6541050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</si>
  <si>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галузей економіки, технічне забезпечення Національної академії наук України</t>
  </si>
  <si>
    <t>6541080</t>
  </si>
  <si>
    <t>Підготовка кадрів фізико-технічного напряму вищими навчальними закладами ІІІ і ІV рівнів акредитації</t>
  </si>
  <si>
    <t>6541100</t>
  </si>
  <si>
    <t>Медичне обслуговування працівників Національної академії наук України</t>
  </si>
  <si>
    <t>6541130</t>
  </si>
  <si>
    <t>Фінансова підтримка розвитку наукової інфраструктури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</si>
  <si>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</si>
  <si>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</si>
  <si>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6541160</t>
  </si>
  <si>
    <t>Сейсмічні та геофізичні спостереження</t>
  </si>
  <si>
    <t>6541170</t>
  </si>
  <si>
    <t>Збереження та розвиток садово-паркового комплексу "Феофанія"</t>
  </si>
  <si>
    <t>6541180</t>
  </si>
  <si>
    <t>Забезпечення діяльності Національної бібліотеки України імені В.І.Вернадського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</si>
  <si>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</si>
  <si>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</si>
  <si>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</si>
  <si>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Академія педагогічних наук України</t>
  </si>
  <si>
    <t>6551000</t>
  </si>
  <si>
    <t>6551020</t>
  </si>
  <si>
    <t>Наукова і організаційна діяльність президії Академії педагогічних наук України</t>
  </si>
  <si>
    <t>6551030</t>
  </si>
  <si>
    <t>Фундаментальні дослідження у сфері педагогічних наук</t>
  </si>
  <si>
    <t>6551050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</si>
  <si>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Академії педагогічних наук України</t>
  </si>
  <si>
    <t>6551060</t>
  </si>
  <si>
    <t>Підвищення кваліфікації керівних кадрів і спеціалістів у сфері освіти закладами післядипломної освіти III і IV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</si>
  <si>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</si>
  <si>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Академії педагогічних наук України</t>
  </si>
  <si>
    <t>6551080</t>
  </si>
  <si>
    <t>Фінансова підтримка розвитку наукової інфраструктури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</si>
  <si>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</si>
  <si>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</si>
  <si>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</si>
  <si>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Академія медичних наук України</t>
  </si>
  <si>
    <t>6561000</t>
  </si>
  <si>
    <t>6561020</t>
  </si>
  <si>
    <t>Фундаментальні дослідження у сфері теоретичної та клінічної медицини</t>
  </si>
  <si>
    <t>6561040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</si>
  <si>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</t>
  </si>
  <si>
    <t>6561060</t>
  </si>
  <si>
    <t>Діагностика і лікування захворювань із впровадженням експериментальних та нових медичних технологій у клініках науково-дослідних установ Академії медичних наук України</t>
  </si>
  <si>
    <t>6561070</t>
  </si>
  <si>
    <t>Спеціалізована консультативно-поліклінічна допомога, що надається науково-дослідними установами Академії медичних наук України</t>
  </si>
  <si>
    <t>6561090</t>
  </si>
  <si>
    <t>Наукова і організаційна діяльність президії Академії медичних наук України</t>
  </si>
  <si>
    <t>6561100</t>
  </si>
  <si>
    <t>Фінансова підтримка розвитку наукової інфраструктури Академії медичних наук України</t>
  </si>
  <si>
    <t>6561110</t>
  </si>
  <si>
    <t>0710</t>
  </si>
  <si>
    <t>Закупівля сучасного медичного обладнання та інструментарію для Державної установи "Інститут отоларингології ім. професора  О.С.Коломійченка"</t>
  </si>
  <si>
    <t>6561870</t>
  </si>
  <si>
    <t>Капітальний ремонт операційного блоку та придбання обладнання Інституту хірургії і трансплантології ім. О.О.Шалімова</t>
  </si>
  <si>
    <t>6570000</t>
  </si>
  <si>
    <t>Академія мистецтв України</t>
  </si>
  <si>
    <t>6571000</t>
  </si>
  <si>
    <t>6571020</t>
  </si>
  <si>
    <t>Наукова і організаційна діяльність президії Академії мистецтв України</t>
  </si>
  <si>
    <t>6571030</t>
  </si>
  <si>
    <t>Фундаментальні дослідження у сфері мистецтвознавства</t>
  </si>
  <si>
    <t>6580000</t>
  </si>
  <si>
    <t>Академія правових наук України</t>
  </si>
  <si>
    <t>6581000</t>
  </si>
  <si>
    <t>6581020</t>
  </si>
  <si>
    <t>Наукова і організаційна діяльність президії Академії правових наук України</t>
  </si>
  <si>
    <t>6581030</t>
  </si>
  <si>
    <t>Фундаментальні дослідження у сфері законодавства і права</t>
  </si>
  <si>
    <t>6581040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</si>
  <si>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у сфері удосконалення законодавства України</t>
  </si>
  <si>
    <t>6590000</t>
  </si>
  <si>
    <t>Українська академія аграрних наук</t>
  </si>
  <si>
    <t>6591000</t>
  </si>
  <si>
    <t>6591020</t>
  </si>
  <si>
    <t>Наукова і організаційна діяльність президії Української академії аграрних наук</t>
  </si>
  <si>
    <t>6591030</t>
  </si>
  <si>
    <t>Фундаментальні дослідження з природничих і технічних наук у сфері агропромислового комплексу</t>
  </si>
  <si>
    <t>6591060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</si>
  <si>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технічного забезпечення наукових установ та підготовки наукових кадрів Української академії аграрних наук</t>
  </si>
  <si>
    <t>6591070</t>
  </si>
  <si>
    <t>Докорінне поліпшення земель науково-дослідних господарств</t>
  </si>
  <si>
    <t>6591080</t>
  </si>
  <si>
    <t>Селекція у тваринництві та птахівництві в науково-дослідних господарствах</t>
  </si>
  <si>
    <t>6591090</t>
  </si>
  <si>
    <t>Селекція сільськогосподарських культур у ланках первинного рослинництва</t>
  </si>
  <si>
    <t>6591100</t>
  </si>
  <si>
    <t>Збереження природно-заповідного фонду в біосферному заповіднику "Асканія-Нова"</t>
  </si>
  <si>
    <t>6591110</t>
  </si>
  <si>
    <t>Фінансова підтримка розвитку наукової інфраструктури Української академії аграрних наук</t>
  </si>
  <si>
    <t>6591120</t>
  </si>
  <si>
    <t>Погашення зобов’язань Українською академією аграрних наук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</si>
  <si>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</si>
  <si>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</si>
  <si>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</si>
  <si>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</si>
  <si>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</si>
  <si>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</si>
  <si>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</si>
  <si>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</si>
  <si>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</si>
  <si>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</si>
  <si>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</si>
  <si>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</si>
  <si>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</si>
  <si>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III і IV рівнів акредитації</t>
  </si>
  <si>
    <t>6640000</t>
  </si>
  <si>
    <t>Державна служба спеціального зв'язку та захисту інформації України</t>
  </si>
  <si>
    <t>6641000</t>
  </si>
  <si>
    <t>Адміністрація Державної служби спеціального зв'язку та захисту інформації України</t>
  </si>
  <si>
    <t>6641010</t>
  </si>
  <si>
    <t>Забезпечення функціонування державної системи спеціального зв'язку та захисту інформації України</t>
  </si>
  <si>
    <t>6641020</t>
  </si>
  <si>
    <t>Захист інформаційних ресурсів держави</t>
  </si>
  <si>
    <t>6641030</t>
  </si>
  <si>
    <t xml:space="preserve"> 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</si>
  <si>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</si>
  <si>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</si>
  <si>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</si>
  <si>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та перепідготовка кадрів Держспецзв'язку вищими навчальними закладами III та IV рівнів акредитації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</si>
  <si>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</si>
  <si>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</si>
  <si>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</si>
  <si>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</si>
  <si>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</si>
  <si>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0160</t>
  </si>
  <si>
    <t>Керівництво та управління у сфері проведення виборів та референдумів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</si>
  <si>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</si>
  <si>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</si>
  <si>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</si>
  <si>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</si>
  <si>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6740000</t>
  </si>
  <si>
    <t>Центральна виборча комісія (загальнодержавні видатки)</t>
  </si>
  <si>
    <t>6741000</t>
  </si>
  <si>
    <t xml:space="preserve">Центральна виборча комісія (загальнодержавні видатки) </t>
  </si>
  <si>
    <t>6741020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</si>
  <si>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</si>
  <si>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</si>
  <si>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</si>
  <si>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</si>
  <si>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</si>
  <si>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</si>
  <si>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</si>
  <si>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</si>
  <si>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</si>
  <si>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</si>
  <si>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</si>
  <si>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</si>
  <si>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</si>
  <si>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</si>
  <si>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</si>
  <si>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</si>
  <si>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</si>
  <si>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</si>
  <si>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</si>
  <si>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</si>
  <si>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</si>
  <si>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</si>
  <si>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</si>
  <si>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</si>
  <si>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</si>
  <si>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</si>
  <si>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</si>
  <si>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</si>
  <si>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</si>
  <si>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</si>
  <si>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</si>
  <si>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7760000</t>
  </si>
  <si>
    <t>Житомирська обласна державна адміністрація</t>
  </si>
  <si>
    <t>7761000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</si>
  <si>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</si>
  <si>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</si>
  <si>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2301600</t>
  </si>
  <si>
    <t>Заходи з подолання епідемії туберкульозу та СНІДу</t>
  </si>
  <si>
    <t>2302000</t>
  </si>
  <si>
    <t>Державна інспекція з контролю якості лікарських засобів</t>
  </si>
  <si>
    <t>2302010</t>
  </si>
  <si>
    <t>Керівництво та управління у сфері контролю за якістю лікарських засобів</t>
  </si>
  <si>
    <t>2400000</t>
  </si>
  <si>
    <t>Міністерство охорони навколишнього природного середовища України</t>
  </si>
  <si>
    <t>2401000</t>
  </si>
  <si>
    <t>Апарат Міністерства охорони навколишнього природного середовища України</t>
  </si>
  <si>
    <t>2401010</t>
  </si>
  <si>
    <t>0540</t>
  </si>
  <si>
    <t>Загальне керівництво та управління у сфері охорони навколишнього природного середовища</t>
  </si>
  <si>
    <t>2401020</t>
  </si>
  <si>
    <t>Управління та контроль у сфері охорони навколишнього природного середовища на регіональному рівні</t>
  </si>
  <si>
    <t>2401040</t>
  </si>
  <si>
    <t>0530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</si>
  <si>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</si>
  <si>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</si>
  <si>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охорони навколишнього природного середовища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</si>
  <si>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</si>
  <si>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</si>
  <si>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</si>
  <si>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</si>
  <si>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</si>
  <si>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0513</t>
  </si>
  <si>
    <t>Очистка стічних вод</t>
  </si>
  <si>
    <t>2401240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</si>
  <si>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</si>
  <si>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</si>
  <si>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</si>
  <si>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</si>
  <si>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</si>
  <si>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</si>
  <si>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</si>
  <si>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</si>
  <si>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</si>
  <si>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2402000</t>
  </si>
  <si>
    <t>Національне агентство екологічних інвестицій України</t>
  </si>
  <si>
    <t>2402010</t>
  </si>
  <si>
    <t>Керівництво та управління у сфері екологічних інвестицій</t>
  </si>
  <si>
    <t>2402020</t>
  </si>
  <si>
    <t>Реалізація проектів, спрямованих на скорочення викидів або збільшення поглинання парникових газів</t>
  </si>
  <si>
    <t>2404000</t>
  </si>
  <si>
    <t>Державна геологічна служба</t>
  </si>
  <si>
    <t>2404020</t>
  </si>
  <si>
    <t>0444</t>
  </si>
  <si>
    <t>Розвиток мінерально-сировинної бази, в тому числі буріння артезіанських свердловин</t>
  </si>
  <si>
    <t>2405000</t>
  </si>
  <si>
    <t>Державна служба геодезії, картографії та кадастру</t>
  </si>
  <si>
    <t>2405020</t>
  </si>
  <si>
    <t>Загальнодержавні геодезичні та картографічні роботи</t>
  </si>
  <si>
    <t>2405030</t>
  </si>
  <si>
    <t>0490</t>
  </si>
  <si>
    <t>Демаркація та делімітація державного кордону</t>
  </si>
  <si>
    <t>2408000</t>
  </si>
  <si>
    <t>Державний комітет України із земельних ресурсів</t>
  </si>
  <si>
    <t>2408010</t>
  </si>
  <si>
    <t>0421</t>
  </si>
  <si>
    <t>Керівництво та управління у сфері земельних ресурсів</t>
  </si>
  <si>
    <t>2408020</t>
  </si>
  <si>
    <t>Підвищення кваліфікації працівників Держкомзему</t>
  </si>
  <si>
    <t>2408030</t>
  </si>
  <si>
    <t>Проведення земельної реформи</t>
  </si>
  <si>
    <t>2408040</t>
  </si>
  <si>
    <t>Збереження, відтворення та забезпечення раціонального використання земельних ресурсів</t>
  </si>
  <si>
    <t>2408600</t>
  </si>
  <si>
    <t xml:space="preserve">Видача державних актів на право приватної власності на землю в сільській місцевості </t>
  </si>
  <si>
    <t>2500000</t>
  </si>
  <si>
    <t>Міністерство праці та соціальної політики України</t>
  </si>
  <si>
    <t>2501000</t>
  </si>
  <si>
    <t>Апарат Міністерства праці та соціальної політики України</t>
  </si>
  <si>
    <t>2501010</t>
  </si>
  <si>
    <t>Керівництво та управління у сфері праці та соціальної політики</t>
  </si>
  <si>
    <t>2501040</t>
  </si>
  <si>
    <t>1080</t>
  </si>
  <si>
    <t>Прикладні наукові та науково-технічні розробки, виконання робіт за державними цільовими програмами і державним замовленням у сфері економіки праці та соціальної політики</t>
  </si>
  <si>
    <t>2501050</t>
  </si>
  <si>
    <t>Підготовка кадрів для галузі соціального забезпечення та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</si>
  <si>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</si>
  <si>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і соціального забезпечення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</si>
  <si>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</si>
  <si>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</si>
  <si>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2501080</t>
  </si>
  <si>
    <t>Санаторне лікування ветеранів війни (крім хворих на туберкульоз)</t>
  </si>
  <si>
    <t>2501090</t>
  </si>
  <si>
    <t>1090</t>
  </si>
  <si>
    <t>Виготовлення бланків посвідчень та нагрудних знаків для системи соціального захисту</t>
  </si>
  <si>
    <t>2501120</t>
  </si>
  <si>
    <t>1010</t>
  </si>
  <si>
    <t>Фінансова підтримка громадських організацій інвалідів</t>
  </si>
  <si>
    <t>2501130</t>
  </si>
  <si>
    <t>Одноразова матеріальна допомога інвалідам та непрацюючим малозабезпеченим особам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</si>
  <si>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</si>
  <si>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праці та соціальної політики України</t>
  </si>
  <si>
    <t>2501150</t>
  </si>
  <si>
    <t>1030</t>
  </si>
  <si>
    <t>Щорічна разова грошова допомога ветеранам війни та жертвам нацистських переслідувань</t>
  </si>
  <si>
    <t>2501160</t>
  </si>
  <si>
    <t xml:space="preserve">Довічні державні стипендії 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</si>
  <si>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</si>
  <si>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</si>
  <si>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</si>
  <si>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</si>
  <si>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</si>
  <si>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</si>
  <si>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</si>
  <si>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</si>
  <si>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</si>
  <si>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</si>
  <si>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</si>
  <si>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</si>
  <si>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</si>
  <si>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</si>
  <si>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</si>
  <si>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</si>
  <si>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</si>
  <si>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2501360</t>
  </si>
  <si>
    <t>Оздоровлення громадян, які постраждали внаслідок Чорнобильської катастрофи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</si>
  <si>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</si>
  <si>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</si>
  <si>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2501550</t>
  </si>
  <si>
    <t>Підготовка кадрів для галузі соціального забезпечення та соціального захисту вищими навчальними закладами III - IV рівнів акредитації</t>
  </si>
  <si>
    <t>2501580</t>
  </si>
  <si>
    <t>Придбання (будівництво) житла для інвалідів-сліпих та інвалідів глухих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</si>
  <si>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</si>
  <si>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</si>
  <si>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</si>
  <si>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</si>
  <si>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</si>
  <si>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Вдосконалення системи соціальної допомоги</t>
  </si>
  <si>
    <t>2505000</t>
  </si>
  <si>
    <t>Державний комітет України у справах ветеранів</t>
  </si>
  <si>
    <t>2505010</t>
  </si>
  <si>
    <t>Керівництво та управління у сфері соціального захисту ветеранів</t>
  </si>
  <si>
    <t>2505020</t>
  </si>
  <si>
    <t>Санаторне лікування ветеранів війни, хворих на туберкульоз</t>
  </si>
  <si>
    <t>2505030</t>
  </si>
  <si>
    <t>Фінансова підтримка громадських організацій ветеранів та відвідування військових поховань і військових пам'ятників</t>
  </si>
  <si>
    <t>2507000</t>
  </si>
  <si>
    <t>Фонд соціального захисту інвалідів</t>
  </si>
  <si>
    <t>2507050</t>
  </si>
  <si>
    <t>Санаторно-курортне оздоровлення інвалідів</t>
  </si>
  <si>
    <t>2507080</t>
  </si>
  <si>
    <t>Соціальна, трудова та професійна реабілітація інвалідів</t>
  </si>
  <si>
    <t>2507090</t>
  </si>
  <si>
    <t>Забезпечення окремих категорій населення України технічними та іншими засобами реабілітації</t>
  </si>
  <si>
    <t>2510000</t>
  </si>
  <si>
    <t>Міністерство праці та соціальної політики України (загальнодержавні видатки)</t>
  </si>
  <si>
    <t>2511000</t>
  </si>
  <si>
    <t>2511060</t>
  </si>
  <si>
    <t>2600000</t>
  </si>
  <si>
    <t>Міністерство  промислової політики України</t>
  </si>
  <si>
    <t>2601000</t>
  </si>
  <si>
    <t>Апарат Міністерства промислової політики України</t>
  </si>
  <si>
    <t>2601010</t>
  </si>
  <si>
    <t>0442</t>
  </si>
  <si>
    <t>Загальне керівництво та управління у сфері промислової політики</t>
  </si>
  <si>
    <t>2601030</t>
  </si>
  <si>
    <t>0484</t>
  </si>
  <si>
    <t>Прикладні наукові та науково-технічні розробки, виконання робіт за державними цільовими програмами і державним замовленням у сфері промисловості</t>
  </si>
  <si>
    <t>2601040</t>
  </si>
  <si>
    <t>Фінансова підтримка розвитку наукової інфраструктури у сфері промисловості</t>
  </si>
  <si>
    <t>2601050</t>
  </si>
  <si>
    <t>Функціонування Центральної державної науково-технічної бібліотеки</t>
  </si>
  <si>
    <t>2601060</t>
  </si>
  <si>
    <t>Повернення кредитів, наданих у 2007 році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</si>
  <si>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 xml:space="preserve">Додаток № 5
до Закону України 
"Про Державний бюджет України на 2009 рік" </t>
  </si>
  <si>
    <t xml:space="preserve">
Розподіл видатків на централізовані заходи і програми  на 2009 рік між адміністративно-територіальними одиницями</t>
  </si>
  <si>
    <t>№
п/п</t>
  </si>
  <si>
    <t>Адміністративно-територальні одиниці</t>
  </si>
  <si>
    <t xml:space="preserve">Видання, придбання, зберігання і доставка підручників і підсобників для студентів вищих навчальник закладів, учнів загальноосвітніх шкіл і професійно-технічних навчальних закладів та вихованців дошкільних навчальних закладів </t>
  </si>
  <si>
    <t xml:space="preserve"> Оздоровлення громадян, які постраждали внаслідок Чорнобильської катастрофи</t>
  </si>
  <si>
    <t>1.</t>
  </si>
  <si>
    <t>Автономна Республіка Крим</t>
  </si>
  <si>
    <t>2.</t>
  </si>
  <si>
    <t>Вінницька область</t>
  </si>
  <si>
    <t>3.</t>
  </si>
  <si>
    <t>Волинська область</t>
  </si>
  <si>
    <t>4.</t>
  </si>
  <si>
    <t>Дніпропетровська область</t>
  </si>
  <si>
    <t>5.</t>
  </si>
  <si>
    <t>Донецька область</t>
  </si>
  <si>
    <t>6.</t>
  </si>
  <si>
    <t>Житомирська область</t>
  </si>
  <si>
    <t>7.</t>
  </si>
  <si>
    <t>Закарпатська область</t>
  </si>
  <si>
    <t>8.</t>
  </si>
  <si>
    <t>Запорізька область</t>
  </si>
  <si>
    <t>9.</t>
  </si>
  <si>
    <t>Івано-Франківська область</t>
  </si>
  <si>
    <t>10.</t>
  </si>
  <si>
    <t>Київська область</t>
  </si>
  <si>
    <t>11.</t>
  </si>
  <si>
    <t>Кіровоградська область</t>
  </si>
  <si>
    <t>12.</t>
  </si>
  <si>
    <t>Луганська область</t>
  </si>
  <si>
    <t>13.</t>
  </si>
  <si>
    <t>Львівська область</t>
  </si>
  <si>
    <t>14.</t>
  </si>
  <si>
    <t>Миколаївська область</t>
  </si>
  <si>
    <t>15.</t>
  </si>
  <si>
    <t>Одеська область</t>
  </si>
  <si>
    <t>16.</t>
  </si>
  <si>
    <t>Полтавська область</t>
  </si>
  <si>
    <t>17.</t>
  </si>
  <si>
    <t>Рівненська область</t>
  </si>
  <si>
    <t>18.</t>
  </si>
  <si>
    <t>Сумська область</t>
  </si>
  <si>
    <t>19.</t>
  </si>
  <si>
    <t>Тернопільська область</t>
  </si>
  <si>
    <t>20.</t>
  </si>
  <si>
    <t>Харківська область</t>
  </si>
  <si>
    <t>21.</t>
  </si>
  <si>
    <t>Херсонська область</t>
  </si>
  <si>
    <t>22.</t>
  </si>
  <si>
    <t>Хмельницька область</t>
  </si>
  <si>
    <t>23.</t>
  </si>
  <si>
    <t>Черкаська область</t>
  </si>
  <si>
    <t>24.</t>
  </si>
  <si>
    <t>Чернівецька область</t>
  </si>
  <si>
    <t>25.</t>
  </si>
  <si>
    <t>Чернігівська область</t>
  </si>
  <si>
    <t>26.</t>
  </si>
  <si>
    <t>м.Київ</t>
  </si>
  <si>
    <t>27.</t>
  </si>
  <si>
    <t>м.Севастополь</t>
  </si>
  <si>
    <t>Всього:</t>
  </si>
  <si>
    <t>Додаток 3 з бази</t>
  </si>
  <si>
    <t>Додаток 3 ДБУ 2006 на ВРУ</t>
  </si>
  <si>
    <t>Додаток  № 6</t>
  </si>
  <si>
    <t xml:space="preserve">до Закону України </t>
  </si>
  <si>
    <t>"Про Державний бюджет України на 2009 рік"</t>
  </si>
  <si>
    <t>Показники</t>
  </si>
  <si>
    <t>міжбюджетних трансфертів   (дотацій вирівнювання та коштів, що передаються до державного бюджету)  між державним та місцевими бюджетами на 2009рік</t>
  </si>
  <si>
    <t>КОД</t>
  </si>
  <si>
    <t>шифр</t>
  </si>
  <si>
    <t>Код бюджету</t>
  </si>
  <si>
    <t xml:space="preserve">Назва місцевого бюджету адміністративно-територіальної одиниці  </t>
  </si>
  <si>
    <t>Розрахунковий обсяг доходів, що враховуються при визначенні міжбюджетних трансфертів</t>
  </si>
  <si>
    <t>Міжбюджетні трансферти</t>
  </si>
  <si>
    <t>Областей</t>
  </si>
  <si>
    <t>Міст і районів</t>
  </si>
  <si>
    <t>Дотація вирівнювання з державного бюджету</t>
  </si>
  <si>
    <t>Кошти, що передаються до державного бюджету</t>
  </si>
  <si>
    <t>Всього (тис.грн.)</t>
  </si>
  <si>
    <t xml:space="preserve">Норматив щоденного відрахування (у відсотках від розрахункового обсягу доходів загального фонду місцевих бюджетів, що враховуються при визначенні міжбюджетних трансфертів) </t>
  </si>
  <si>
    <t>О5</t>
  </si>
  <si>
    <t>О2</t>
  </si>
  <si>
    <t>m</t>
  </si>
  <si>
    <t>05202000000</t>
  </si>
  <si>
    <t>м. Авдіївка</t>
  </si>
  <si>
    <t xml:space="preserve"> О1</t>
  </si>
  <si>
    <t>01202000000</t>
  </si>
  <si>
    <t>м. Алушта</t>
  </si>
  <si>
    <t>12202000000</t>
  </si>
  <si>
    <t>м. Алчевськ</t>
  </si>
  <si>
    <t>О3</t>
  </si>
  <si>
    <t>12203000000</t>
  </si>
  <si>
    <t>м. Антрацит</t>
  </si>
  <si>
    <t>О1</t>
  </si>
  <si>
    <t>01203000000</t>
  </si>
  <si>
    <t>м. Армянськ</t>
  </si>
  <si>
    <t>05203000000</t>
  </si>
  <si>
    <t>м. Артемівськ</t>
  </si>
  <si>
    <t>10202000000</t>
  </si>
  <si>
    <t>м. Бiла Церква</t>
  </si>
  <si>
    <t>О6</t>
  </si>
  <si>
    <t>06202000000</t>
  </si>
  <si>
    <t>м. Бердичів</t>
  </si>
  <si>
    <t>О8</t>
  </si>
  <si>
    <t>08202000000</t>
  </si>
  <si>
    <t>м. Бердянськ</t>
  </si>
  <si>
    <t>О7</t>
  </si>
  <si>
    <t>O2</t>
  </si>
  <si>
    <t>07202000000</t>
  </si>
  <si>
    <t>м.Берегове</t>
  </si>
  <si>
    <t>10201000000</t>
  </si>
  <si>
    <t>м. Березань</t>
  </si>
  <si>
    <t>15202000000</t>
  </si>
  <si>
    <t>м. Білгород-Дністровський</t>
  </si>
  <si>
    <t>О9</t>
  </si>
  <si>
    <t>09202000000</t>
  </si>
  <si>
    <t>м. Болехів</t>
  </si>
  <si>
    <t>13202000000</t>
  </si>
  <si>
    <t>м. Борислав</t>
  </si>
  <si>
    <t>10203000000</t>
  </si>
  <si>
    <t>м. Бориспiль</t>
  </si>
  <si>
    <t>О4</t>
  </si>
  <si>
    <t>10204000000</t>
  </si>
  <si>
    <t>м. Бровари</t>
  </si>
  <si>
    <t>12204000000</t>
  </si>
  <si>
    <t>м. Брянка</t>
  </si>
  <si>
    <t>05</t>
  </si>
  <si>
    <t>м. Буча</t>
  </si>
  <si>
    <t>10205000000</t>
  </si>
  <si>
    <t>м. Василькiв</t>
  </si>
  <si>
    <t>23202000000</t>
  </si>
  <si>
    <t>м. Ватутiне</t>
  </si>
  <si>
    <t>04202000000</t>
  </si>
  <si>
    <t>м. Вiльногiрськ</t>
  </si>
  <si>
    <t>02201000000</t>
  </si>
  <si>
    <t>м. Вінниця</t>
  </si>
  <si>
    <t>14202000000</t>
  </si>
  <si>
    <t>м. Вознесенськ</t>
  </si>
  <si>
    <t>03202000000</t>
  </si>
  <si>
    <t>м. Володимир-Волинський</t>
  </si>
  <si>
    <t>05204000000</t>
  </si>
  <si>
    <t>м. Вугледар</t>
  </si>
  <si>
    <t>18202000000</t>
  </si>
  <si>
    <t>м.Глухів</t>
  </si>
  <si>
    <t>05205000000</t>
  </si>
  <si>
    <t>м. Горлівка</t>
  </si>
  <si>
    <t>05206000000</t>
  </si>
  <si>
    <t>м. Дебальцеве</t>
  </si>
  <si>
    <t>01204000000</t>
  </si>
  <si>
    <t>м. Джанкой</t>
  </si>
  <si>
    <t>05207000000</t>
  </si>
  <si>
    <t>м. Дзержинськ</t>
  </si>
  <si>
    <t>05208000000</t>
  </si>
  <si>
    <t>м. Димитров</t>
  </si>
  <si>
    <t>04203000000</t>
  </si>
  <si>
    <t>м. Днiпродзержинськ</t>
  </si>
  <si>
    <t>04201000000</t>
  </si>
  <si>
    <t>м. Днiпропетровськ</t>
  </si>
  <si>
    <t>05209000000</t>
  </si>
  <si>
    <t>м. Добропілля</t>
  </si>
  <si>
    <t>05210000000</t>
  </si>
  <si>
    <t>м. Докучаєвськ</t>
  </si>
  <si>
    <t>05201000000</t>
  </si>
  <si>
    <t>м. Донецьк</t>
  </si>
  <si>
    <t>13203000000</t>
  </si>
  <si>
    <t>м. Дрогобич</t>
  </si>
  <si>
    <t>05211000000</t>
  </si>
  <si>
    <t>м. Дружківка</t>
  </si>
  <si>
    <t>17202000000</t>
  </si>
  <si>
    <t>м. Дубно</t>
  </si>
  <si>
    <t>08203000000</t>
  </si>
  <si>
    <t>м. Енергодар</t>
  </si>
  <si>
    <t>01205000000</t>
  </si>
  <si>
    <t>м. Євпаторія</t>
  </si>
  <si>
    <t>05212000000</t>
  </si>
  <si>
    <t>м. Єнакієве</t>
  </si>
  <si>
    <t>05213000000</t>
  </si>
  <si>
    <t>м. Жданівка</t>
  </si>
  <si>
    <t>06201000000</t>
  </si>
  <si>
    <t>м. Житомир</t>
  </si>
  <si>
    <t>02202000000</t>
  </si>
  <si>
    <t>м. Жмеринка</t>
  </si>
  <si>
    <t>04204000000</t>
  </si>
  <si>
    <t>м. Жовтi Води</t>
  </si>
  <si>
    <t>08201000000</t>
  </si>
  <si>
    <t>м. Запоріжжя</t>
  </si>
  <si>
    <t>11202000000</t>
  </si>
  <si>
    <t>м. Знам'янка</t>
  </si>
  <si>
    <t>23203000000</t>
  </si>
  <si>
    <t>м. Золотоноша</t>
  </si>
  <si>
    <t>09201000000</t>
  </si>
  <si>
    <t>м. Івано-Франківськ</t>
  </si>
  <si>
    <t>15203000000</t>
  </si>
  <si>
    <t>м. Ізмаїл</t>
  </si>
  <si>
    <t>20202000000</t>
  </si>
  <si>
    <t>м. Ізюм</t>
  </si>
  <si>
    <t>15204000000</t>
  </si>
  <si>
    <t>м. Іллічівськ</t>
  </si>
  <si>
    <t>10206000000</t>
  </si>
  <si>
    <t>м. Iрпiнь</t>
  </si>
  <si>
    <t>09203000000</t>
  </si>
  <si>
    <t>м. Калуш</t>
  </si>
  <si>
    <t>22202000000</t>
  </si>
  <si>
    <t>м. Кам"янець-Подiльський</t>
  </si>
  <si>
    <t>23204000000</t>
  </si>
  <si>
    <t>м. Канiв</t>
  </si>
  <si>
    <t>21202000000</t>
  </si>
  <si>
    <t>м. Каховка</t>
  </si>
  <si>
    <t>01206000000</t>
  </si>
  <si>
    <t>м. Керч</t>
  </si>
  <si>
    <t>11201000000</t>
  </si>
  <si>
    <t>м. Кіровоград</t>
  </si>
  <si>
    <t>12205000000</t>
  </si>
  <si>
    <t>м. Кіровськ</t>
  </si>
  <si>
    <t>05214000000</t>
  </si>
  <si>
    <t>м. Кіровське</t>
  </si>
  <si>
    <t>03203000000</t>
  </si>
  <si>
    <t>м. Ковель</t>
  </si>
  <si>
    <t>O3</t>
  </si>
  <si>
    <t>02203000000</t>
  </si>
  <si>
    <t>м. Козятин</t>
  </si>
  <si>
    <t>09204000000</t>
  </si>
  <si>
    <t>м. Коломия</t>
  </si>
  <si>
    <t>16202000000</t>
  </si>
  <si>
    <t>м. Комсомольськ</t>
  </si>
  <si>
    <t>18203000000</t>
  </si>
  <si>
    <t>м.Конотоп</t>
  </si>
  <si>
    <t>06203000000</t>
  </si>
  <si>
    <t>м. Коростень</t>
  </si>
  <si>
    <t>05215000000</t>
  </si>
  <si>
    <t>м. Костянтинівка</t>
  </si>
  <si>
    <t>15205000000</t>
  </si>
  <si>
    <t>м. Котовськ</t>
  </si>
  <si>
    <t>05216000000</t>
  </si>
  <si>
    <t>м. Краматорськ</t>
  </si>
  <si>
    <t>05217000000</t>
  </si>
  <si>
    <t>м. Красний Лиман</t>
  </si>
  <si>
    <t>12206000000</t>
  </si>
  <si>
    <t>м. Красний Луч</t>
  </si>
  <si>
    <t>05218000000</t>
  </si>
  <si>
    <t>м. Красноармійськ</t>
  </si>
  <si>
    <t>12207000000</t>
  </si>
  <si>
    <t>м. Краснодон</t>
  </si>
  <si>
    <t>01207000000</t>
  </si>
  <si>
    <t>м. Красноперекопськ</t>
  </si>
  <si>
    <t>16203000000</t>
  </si>
  <si>
    <t>м. Кременчук</t>
  </si>
  <si>
    <t>04205000000</t>
  </si>
  <si>
    <t>м. Кривий Рiг</t>
  </si>
  <si>
    <t>17203000000</t>
  </si>
  <si>
    <t>м. Кузнецовськ</t>
  </si>
  <si>
    <t>20203000000</t>
  </si>
  <si>
    <t>м. Куп'янськ</t>
  </si>
  <si>
    <t>02204000000</t>
  </si>
  <si>
    <t>м.Ладижин</t>
  </si>
  <si>
    <t>18204000000</t>
  </si>
  <si>
    <t>м.Лебедин</t>
  </si>
  <si>
    <t>12208000000</t>
  </si>
  <si>
    <t>м. Лисичанськ</t>
  </si>
  <si>
    <t>20204000000</t>
  </si>
  <si>
    <t>м. Лозова</t>
  </si>
  <si>
    <t>16204000000</t>
  </si>
  <si>
    <t>м. Лубни</t>
  </si>
  <si>
    <t>12201000000</t>
  </si>
  <si>
    <t>м. Луганськ</t>
  </si>
  <si>
    <t>03201000000</t>
  </si>
  <si>
    <t>м. Луцьк</t>
  </si>
  <si>
    <t>13201000000</t>
  </si>
  <si>
    <t>м. Львів</t>
  </si>
  <si>
    <t>20205000000</t>
  </si>
  <si>
    <t>м. Люботин</t>
  </si>
  <si>
    <t>O6205000000</t>
  </si>
  <si>
    <t>м. Малин</t>
  </si>
  <si>
    <t>05219000000</t>
  </si>
  <si>
    <t>м. Макіївка</t>
  </si>
  <si>
    <t>04206000000</t>
  </si>
  <si>
    <t>м. Марганець</t>
  </si>
  <si>
    <t>05220000000</t>
  </si>
  <si>
    <t>м. Маріуполь</t>
  </si>
  <si>
    <t>08204000000</t>
  </si>
  <si>
    <t>м. Мелітополь</t>
  </si>
  <si>
    <t>14201000000</t>
  </si>
  <si>
    <t>м. Миколаїв</t>
  </si>
  <si>
    <t>16205000000</t>
  </si>
  <si>
    <t>м. Миргород</t>
  </si>
  <si>
    <t>02205000000</t>
  </si>
  <si>
    <t>м. Могилів-Подільський</t>
  </si>
  <si>
    <t>м. Моршин</t>
  </si>
  <si>
    <t>07203000000</t>
  </si>
  <si>
    <t>м. Мукачеве</t>
  </si>
  <si>
    <t>04207000000</t>
  </si>
  <si>
    <t>м. Нiкополь</t>
  </si>
  <si>
    <t>22203000000</t>
  </si>
  <si>
    <t>м. Нетiшин</t>
  </si>
  <si>
    <t>25202000000</t>
  </si>
  <si>
    <t>м. Ніжин</t>
  </si>
  <si>
    <t>21203000000</t>
  </si>
  <si>
    <t>м. Нова Каховка</t>
  </si>
  <si>
    <t>м. Новий Розділ</t>
  </si>
  <si>
    <t>03204000000</t>
  </si>
  <si>
    <t>м. Нововолинськ</t>
  </si>
  <si>
    <t>06204000000</t>
  </si>
  <si>
    <t>м. Новоград-Волинський</t>
  </si>
  <si>
    <t>05221000000</t>
  </si>
  <si>
    <t>м. Новогродівка</t>
  </si>
  <si>
    <t>24202000000</t>
  </si>
  <si>
    <t>м. Новодністровськ</t>
  </si>
  <si>
    <t>04208000000</t>
  </si>
  <si>
    <t>м. Новомосковськ</t>
  </si>
  <si>
    <t>15201000000</t>
  </si>
  <si>
    <t>м. Одеса</t>
  </si>
  <si>
    <t>11203000000</t>
  </si>
  <si>
    <t>м. Олександрія</t>
  </si>
  <si>
    <t>04209000000</t>
  </si>
  <si>
    <t>м. Орджонiкiдзе</t>
  </si>
  <si>
    <t>17204000000</t>
  </si>
  <si>
    <t>м. Острог</t>
  </si>
  <si>
    <t>18205000000</t>
  </si>
  <si>
    <t>м.Охтирка</t>
  </si>
  <si>
    <t>14203000000</t>
  </si>
  <si>
    <t>м. Очаків</t>
  </si>
  <si>
    <t>04210000000</t>
  </si>
  <si>
    <t>м. Павлоград</t>
  </si>
  <si>
    <t>12209000000</t>
  </si>
  <si>
    <t>м. Первомайськ (Луганська обл.)</t>
  </si>
  <si>
    <t>14204000000</t>
  </si>
  <si>
    <t>м. Первомайськ (Миколаївська обл.)</t>
  </si>
  <si>
    <t>20206000000</t>
  </si>
  <si>
    <t>м. Первомайський</t>
  </si>
  <si>
    <t>10207000000</t>
  </si>
  <si>
    <t>м. Переяслав-Хмельницький</t>
  </si>
  <si>
    <t>04211000000</t>
  </si>
  <si>
    <t>м. Першотравенськ</t>
  </si>
  <si>
    <t>16201000000</t>
  </si>
  <si>
    <t>м. Полтава</t>
  </si>
  <si>
    <t>25203000000</t>
  </si>
  <si>
    <t>м. Прилуки</t>
  </si>
  <si>
    <t>17201000000</t>
  </si>
  <si>
    <t>м. Рiвне</t>
  </si>
  <si>
    <t>10208000000</t>
  </si>
  <si>
    <t>м. Ржищев</t>
  </si>
  <si>
    <t>12210000000</t>
  </si>
  <si>
    <t>м. Ровеньки</t>
  </si>
  <si>
    <t>18206000000</t>
  </si>
  <si>
    <t>м.Ромни</t>
  </si>
  <si>
    <t>12211000000</t>
  </si>
  <si>
    <t>м. Рубіжне</t>
  </si>
  <si>
    <t>01208000000</t>
  </si>
  <si>
    <t>м. Саки</t>
  </si>
  <si>
    <t>м. Самбір</t>
  </si>
  <si>
    <t>12212000000</t>
  </si>
  <si>
    <t>м. Свердловськ</t>
  </si>
  <si>
    <t>11204000000</t>
  </si>
  <si>
    <t>м. Світловодськ</t>
  </si>
  <si>
    <t>05222000000</t>
  </si>
  <si>
    <t>м. Селидове</t>
  </si>
  <si>
    <t>12213000000</t>
  </si>
  <si>
    <t>м. Сєверодонецьк</t>
  </si>
  <si>
    <t>04212000000</t>
  </si>
  <si>
    <t>м. Синельникове</t>
  </si>
  <si>
    <t>O1</t>
  </si>
  <si>
    <t>01201000000</t>
  </si>
  <si>
    <t>м. Сімферополь</t>
  </si>
  <si>
    <t>22204000000</t>
  </si>
  <si>
    <t>м. Славута</t>
  </si>
  <si>
    <t>10209000000</t>
  </si>
  <si>
    <t>м. Славутич</t>
  </si>
  <si>
    <t>05223000000</t>
  </si>
  <si>
    <t>м. Слов'янськ</t>
  </si>
  <si>
    <t>23205000000</t>
  </si>
  <si>
    <t>м. Смiла</t>
  </si>
  <si>
    <t>05224000000</t>
  </si>
  <si>
    <t>м. Сніжне</t>
  </si>
  <si>
    <t>22205000000</t>
  </si>
  <si>
    <t>м. Старокостянтинів</t>
  </si>
  <si>
    <t>12214000000</t>
  </si>
  <si>
    <t>м. Стаханов</t>
  </si>
  <si>
    <t>м. Стрий</t>
  </si>
  <si>
    <t>01209000000</t>
  </si>
  <si>
    <t>м. Судак</t>
  </si>
  <si>
    <t>18201000000</t>
  </si>
  <si>
    <t>м.Суми</t>
  </si>
  <si>
    <t>15206000000</t>
  </si>
  <si>
    <t>м. Теплодар</t>
  </si>
  <si>
    <t>04213000000</t>
  </si>
  <si>
    <t>м. Тернівка</t>
  </si>
  <si>
    <t>19201000000</t>
  </si>
  <si>
    <t>м. Тернопіль</t>
  </si>
  <si>
    <t>08205000000</t>
  </si>
  <si>
    <t>м. Токмак</t>
  </si>
  <si>
    <t>05225000000</t>
  </si>
  <si>
    <t>м. Торез</t>
  </si>
  <si>
    <t>м. Трускавець</t>
  </si>
  <si>
    <t>07201000000</t>
  </si>
  <si>
    <t>м. Ужгород</t>
  </si>
  <si>
    <t>23206000000</t>
  </si>
  <si>
    <t>м. Умань</t>
  </si>
  <si>
    <t>10210000000</t>
  </si>
  <si>
    <t>м. Фастiв</t>
  </si>
  <si>
    <t>01210000000</t>
  </si>
  <si>
    <t>м. Феодосія</t>
  </si>
  <si>
    <t>20201000000</t>
  </si>
  <si>
    <t>м. Харків</t>
  </si>
  <si>
    <t>05226000000</t>
  </si>
  <si>
    <t>м. Харцизьк</t>
  </si>
  <si>
    <t>21201000000</t>
  </si>
  <si>
    <t>м. Херсон</t>
  </si>
  <si>
    <t>22201000000</t>
  </si>
  <si>
    <t>м. Хмельницький</t>
  </si>
  <si>
    <t>02206000000</t>
  </si>
  <si>
    <t>м. Хмільник</t>
  </si>
  <si>
    <t>07204000000</t>
  </si>
  <si>
    <t>м. Хуст</t>
  </si>
  <si>
    <t>м. Червоноград</t>
  </si>
  <si>
    <t>23201000000</t>
  </si>
  <si>
    <t>м. Черкаси</t>
  </si>
  <si>
    <t>24201000000</t>
  </si>
  <si>
    <t>м. Чернівці</t>
  </si>
  <si>
    <t>25201000000</t>
  </si>
  <si>
    <t>м. Чернігів</t>
  </si>
  <si>
    <t>О7205000000</t>
  </si>
  <si>
    <t>м. Чоп</t>
  </si>
  <si>
    <t>20207000000</t>
  </si>
  <si>
    <t>м. Чугуїв</t>
  </si>
  <si>
    <t>05227000000</t>
  </si>
  <si>
    <t>м. Шахтарськ</t>
  </si>
  <si>
    <t>22206000000</t>
  </si>
  <si>
    <t>м. Шепетiвка</t>
  </si>
  <si>
    <t>18207000000</t>
  </si>
  <si>
    <t>м.Шостка</t>
  </si>
  <si>
    <t>15207000000</t>
  </si>
  <si>
    <t>м. Южне</t>
  </si>
  <si>
    <t>14205000000</t>
  </si>
  <si>
    <t>м. Южноукраїнськ</t>
  </si>
  <si>
    <t>01211000000</t>
  </si>
  <si>
    <t>м. Ялта</t>
  </si>
  <si>
    <t>09205000000</t>
  </si>
  <si>
    <t>м. Яремче</t>
  </si>
  <si>
    <t>05228000000</t>
  </si>
  <si>
    <t>м. Ясинувата</t>
  </si>
  <si>
    <t>r</t>
  </si>
  <si>
    <t>05301000000</t>
  </si>
  <si>
    <t>Амвpосіївський р-н</t>
  </si>
  <si>
    <t>15301000000</t>
  </si>
  <si>
    <t>Ананьївський р-н</t>
  </si>
  <si>
    <t>06301000000</t>
  </si>
  <si>
    <t>Андрушівський р-н</t>
  </si>
  <si>
    <t>12301000000</t>
  </si>
  <si>
    <t>Антрацитівський р-н</t>
  </si>
  <si>
    <t>04301000000</t>
  </si>
  <si>
    <t>Апостолiвський р-н</t>
  </si>
  <si>
    <t>14301000000</t>
  </si>
  <si>
    <t>Арбузинський р-н</t>
  </si>
  <si>
    <t>05302000000</t>
  </si>
  <si>
    <t>Аpтемівський р-н</t>
  </si>
  <si>
    <t>15302000000</t>
  </si>
  <si>
    <t>Арцизський р-н</t>
  </si>
  <si>
    <t>20301000000</t>
  </si>
  <si>
    <t>Балаклійський р-н</t>
  </si>
  <si>
    <t>15303000000</t>
  </si>
  <si>
    <t>Балтський р-н</t>
  </si>
  <si>
    <t>06302000000</t>
  </si>
  <si>
    <t>Баранівський р-н</t>
  </si>
  <si>
    <t>20302000000</t>
  </si>
  <si>
    <t>Барвінківський р-н</t>
  </si>
  <si>
    <t>10301000000</t>
  </si>
  <si>
    <t>Баришiвський р-н</t>
  </si>
  <si>
    <t>02301000000</t>
  </si>
  <si>
    <t>Барський р-н</t>
  </si>
  <si>
    <t>25301000000</t>
  </si>
  <si>
    <t>Бахмацький р-н</t>
  </si>
  <si>
    <t>01301000000</t>
  </si>
  <si>
    <t>Бахчисарайський р-н</t>
  </si>
  <si>
    <t>14302000000</t>
  </si>
  <si>
    <t>Баштанський р-н</t>
  </si>
  <si>
    <t>06303000000</t>
  </si>
  <si>
    <t>Бердичівський р-н</t>
  </si>
  <si>
    <t>08301000000</t>
  </si>
  <si>
    <t>Бердянський р-н</t>
  </si>
  <si>
    <t>07301000000</t>
  </si>
  <si>
    <t>Берегівський р-н</t>
  </si>
  <si>
    <t>19301000000</t>
  </si>
  <si>
    <t>Бережанський р-н</t>
  </si>
  <si>
    <t>14303000000</t>
  </si>
  <si>
    <t>Березанський р-н</t>
  </si>
  <si>
    <t>15304000000</t>
  </si>
  <si>
    <t>Березівський р-н</t>
  </si>
  <si>
    <t>17301000000</t>
  </si>
  <si>
    <t>Березнiвський р-н</t>
  </si>
  <si>
    <t>14304000000</t>
  </si>
  <si>
    <t>Березнегуватський р-н</t>
  </si>
  <si>
    <t>21301000000</t>
  </si>
  <si>
    <t>Бериславський р-н</t>
  </si>
  <si>
    <t>02302000000</t>
  </si>
  <si>
    <t>Бершадський р-н</t>
  </si>
  <si>
    <t>15305000000</t>
  </si>
  <si>
    <t>Білгород-Дністровський р-н</t>
  </si>
  <si>
    <t>12302000000</t>
  </si>
  <si>
    <t>Біловодський р-н</t>
  </si>
  <si>
    <t>01302000000</t>
  </si>
  <si>
    <t>Білогірський р-н (Автономна Республіка Крим)</t>
  </si>
  <si>
    <t>22301000000</t>
  </si>
  <si>
    <t>Бiлогiрський  р-н (Хмельницька обл.)</t>
  </si>
  <si>
    <t>21302000000</t>
  </si>
  <si>
    <t>Білозерський р-н</t>
  </si>
  <si>
    <t>12303000000</t>
  </si>
  <si>
    <t>Білокуракинський р-н</t>
  </si>
  <si>
    <t>18301000000</t>
  </si>
  <si>
    <t>Бiлопiльський р-н</t>
  </si>
  <si>
    <t>10302000000</t>
  </si>
  <si>
    <t>Бiлоцеркiвський р-н</t>
  </si>
  <si>
    <t>15306000000</t>
  </si>
  <si>
    <t>Біляївський р-н</t>
  </si>
  <si>
    <t>20303000000</t>
  </si>
  <si>
    <t>Близнюківський р-н</t>
  </si>
  <si>
    <t>11301000000</t>
  </si>
  <si>
    <t>Бобринецький р-н</t>
  </si>
  <si>
    <t>25302000000</t>
  </si>
  <si>
    <t>Бобровицький р-н</t>
  </si>
  <si>
    <t>20304000000</t>
  </si>
  <si>
    <t>Богодухівський р-н</t>
  </si>
  <si>
    <t>09301000000</t>
  </si>
  <si>
    <t>Богородчанський р-н</t>
  </si>
  <si>
    <t>10303000000</t>
  </si>
  <si>
    <t>Богуславський р-н</t>
  </si>
  <si>
    <t>15307000000</t>
  </si>
  <si>
    <t>Болградський р-н</t>
  </si>
  <si>
    <t>25303000000</t>
  </si>
  <si>
    <t>Борзнянський р-н</t>
  </si>
  <si>
    <t>10304000000</t>
  </si>
  <si>
    <t>Бориспiльський  р-н</t>
  </si>
  <si>
    <t>20305000000</t>
  </si>
  <si>
    <t>Борівський р-н</t>
  </si>
  <si>
    <t>10305000000</t>
  </si>
  <si>
    <t>Бородянський р-н</t>
  </si>
  <si>
    <t>19302000000</t>
  </si>
  <si>
    <t>Борщівський р-н</t>
  </si>
  <si>
    <t>14305000000</t>
  </si>
  <si>
    <t>Братський р-н</t>
  </si>
  <si>
    <t>10306000000</t>
  </si>
  <si>
    <t>Броварський р-н</t>
  </si>
  <si>
    <t>13301000000</t>
  </si>
  <si>
    <t>Бродівський  р-н</t>
  </si>
  <si>
    <t>06304000000</t>
  </si>
  <si>
    <t>Брусилівський р-н</t>
  </si>
  <si>
    <t>18302000000</t>
  </si>
  <si>
    <t>Буринський р-н</t>
  </si>
  <si>
    <t>13302000000</t>
  </si>
  <si>
    <t>Буський  р-н</t>
  </si>
  <si>
    <t>19303000000</t>
  </si>
  <si>
    <t>Бучацький р-н</t>
  </si>
  <si>
    <t>20306000000</t>
  </si>
  <si>
    <t>Валківський р-н</t>
  </si>
  <si>
    <t>25304000000</t>
  </si>
  <si>
    <t>Варвинський р-н</t>
  </si>
  <si>
    <t>08302000000</t>
  </si>
  <si>
    <t>Василівський р-н</t>
  </si>
  <si>
    <t>04302000000</t>
  </si>
  <si>
    <t>Василькiвский р-н (Дніпропетровська обл.)</t>
  </si>
  <si>
    <t>10307000000</t>
  </si>
  <si>
    <t>Організація діяльності органів рибоохорони та рибо відтворювальних комплексів</t>
  </si>
  <si>
    <t>2804030</t>
  </si>
  <si>
    <t>Прикладні наукові та науково-технічні розробки, виконання робіт за державними цільовими програмами і державним замовленням у сфері рибного господарства</t>
  </si>
  <si>
    <t>2804040</t>
  </si>
  <si>
    <t>Підготовка кадрів для сфери рибного господарства вищими навчальними закладами І і ІІ рівнів акредитації</t>
  </si>
  <si>
    <t>2804050</t>
  </si>
  <si>
    <t>Підготовка кадрів для сфери рибного господарства вищими навчальними закладами ІІІ і ІV рівнів акредитації</t>
  </si>
  <si>
    <t>2804070</t>
  </si>
  <si>
    <t>Відтворення водних живих 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</si>
  <si>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</si>
  <si>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</si>
  <si>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</si>
  <si>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Міжнародна діяльність у галузі рибного  господарства</t>
  </si>
  <si>
    <t>2808000</t>
  </si>
  <si>
    <t>Державна служба з охорони прав на сорти рослин</t>
  </si>
  <si>
    <t>2808020</t>
  </si>
  <si>
    <t>Організація і регулювання діяльності установ в системі охорони прав на сорти рослин</t>
  </si>
  <si>
    <t>2808040</t>
  </si>
  <si>
    <t>Формування національних сортових рослинних ресурсів</t>
  </si>
  <si>
    <t>2808050</t>
  </si>
  <si>
    <t>Участь у міжнародному союзі по охороні нових сортів рослин (УПОВ)</t>
  </si>
  <si>
    <t>2808060</t>
  </si>
  <si>
    <t>Погашення зобов’язань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</si>
  <si>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2809000</t>
  </si>
  <si>
    <t xml:space="preserve">Національний університет біоресурсів і природокористування 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</si>
  <si>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</si>
  <si>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</si>
  <si>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</si>
  <si>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</si>
  <si>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</si>
  <si>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</si>
  <si>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</si>
  <si>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Підготовка кадрів для агропромислового комплексу Національним університетом біоресурсів і природокористування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</si>
  <si>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</si>
  <si>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</si>
  <si>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2809070</t>
  </si>
  <si>
    <t>Фінансова підтримка Української лабораторії якості і безпеки продукції агропромислового комплексу</t>
  </si>
  <si>
    <t>3000000</t>
  </si>
  <si>
    <t>Державний комітет статистики України</t>
  </si>
  <si>
    <t>3001000</t>
  </si>
  <si>
    <t>Апарат Державного комітету статистики України</t>
  </si>
  <si>
    <t>3001010</t>
  </si>
  <si>
    <t>Керівництво та управління у сфері статистики</t>
  </si>
  <si>
    <t>3001020</t>
  </si>
  <si>
    <t>Статистичні спостереження та переписи</t>
  </si>
  <si>
    <t>3001030</t>
  </si>
  <si>
    <t>Обстеження умов життя домогосподарств</t>
  </si>
  <si>
    <t>3001040</t>
  </si>
  <si>
    <t>Прикладні розробки у сфері державної статистики</t>
  </si>
  <si>
    <t>3001060</t>
  </si>
  <si>
    <t>Підвищення кваліфікації працівників органів державної статистики</t>
  </si>
  <si>
    <t>3001070</t>
  </si>
  <si>
    <t>Створення та розвиток інтегрованої інформаційно-аналітичної системи державної статистики</t>
  </si>
  <si>
    <t>3001080</t>
  </si>
  <si>
    <t>Фінансова підтримка підготовки наукових кадрів у сфері державної статистики</t>
  </si>
  <si>
    <t>3001600</t>
  </si>
  <si>
    <t>Реформування державної статистики</t>
  </si>
  <si>
    <t>3100000</t>
  </si>
  <si>
    <t>Міністерство транспорту та зв'язку України</t>
  </si>
  <si>
    <t>3101000</t>
  </si>
  <si>
    <t>Апарат Міністерства транспорту та зв'язку України</t>
  </si>
  <si>
    <t>3101010</t>
  </si>
  <si>
    <t>0455</t>
  </si>
  <si>
    <t>Загальне керівництво та управління у сфері транспорту та зв'язку</t>
  </si>
  <si>
    <t>3101030</t>
  </si>
  <si>
    <t>0485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</si>
  <si>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</si>
  <si>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</si>
  <si>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</si>
  <si>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</si>
  <si>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</t>
  </si>
  <si>
    <t>3101090</t>
  </si>
  <si>
    <t>Підвищення кваліфікації державних службовців п'ятої - сьомої категорій у сфері транспорту</t>
  </si>
  <si>
    <t>3103000</t>
  </si>
  <si>
    <t>Державний департамент морського і річкового транспорту</t>
  </si>
  <si>
    <t>3103030</t>
  </si>
  <si>
    <t>0452</t>
  </si>
  <si>
    <t>Підтримка експлуатаційно-безпечного стану судноплавних шлюзів, внутрішніх водних шляхів та заходи з будівництва дамби в рамках проекту створення судноплавного каналу р. Дунай-Чорне море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</si>
  <si>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</si>
  <si>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</si>
  <si>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</si>
  <si>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</si>
  <si>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</si>
  <si>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</si>
  <si>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</si>
  <si>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Стаціонарне медичне обслуговування працівників та пасажирів залізничного транспорту</t>
  </si>
  <si>
    <t>3104050</t>
  </si>
  <si>
    <t>0762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</si>
  <si>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</si>
  <si>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</si>
  <si>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</si>
  <si>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</si>
  <si>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Державна спеціальна служба транспорту</t>
  </si>
  <si>
    <t>3105010</t>
  </si>
  <si>
    <t>Забезпечення діяльності Державної спеціальної служби транспорту</t>
  </si>
  <si>
    <t>3106000</t>
  </si>
  <si>
    <t xml:space="preserve">Державний департамент з питань зв'язку </t>
  </si>
  <si>
    <t>3106020</t>
  </si>
  <si>
    <t xml:space="preserve">Прикладні наукові та науково-технічні розробки, виконання робіт за державним замовленням у сфері зв'язку </t>
  </si>
  <si>
    <t>3106030</t>
  </si>
  <si>
    <t>0486</t>
  </si>
  <si>
    <t xml:space="preserve">Фінансова підтримка розвитку інфраструктури наукової діяльності у сфері зв'язку </t>
  </si>
  <si>
    <t>3106040</t>
  </si>
  <si>
    <t>Василькiвський р-н (Київська обл.)</t>
  </si>
  <si>
    <t>16301000000</t>
  </si>
  <si>
    <t>Великобагачанський р-н</t>
  </si>
  <si>
    <t>07302000000</t>
  </si>
  <si>
    <t>Великоберезнянський р-н</t>
  </si>
  <si>
    <t>08303000000</t>
  </si>
  <si>
    <t>Великобілозерський р-н</t>
  </si>
  <si>
    <t>20307000000</t>
  </si>
  <si>
    <t>Великобурлуцький р-н</t>
  </si>
  <si>
    <t>21303000000</t>
  </si>
  <si>
    <t>Великолепетиський р-н</t>
  </si>
  <si>
    <t>15308000000</t>
  </si>
  <si>
    <t>Великомихайлівський р-н</t>
  </si>
  <si>
    <t>05303000000</t>
  </si>
  <si>
    <t>Великоновосілківський р-н</t>
  </si>
  <si>
    <t>21304000000</t>
  </si>
  <si>
    <t>Великоолександрівський р-н</t>
  </si>
  <si>
    <t>18303000000</t>
  </si>
  <si>
    <t>Великописарівський р-н</t>
  </si>
  <si>
    <t>04303000000</t>
  </si>
  <si>
    <t>Верхньоднiпровський р-н</t>
  </si>
  <si>
    <t>21305000000</t>
  </si>
  <si>
    <t>Верхньорогачицький р-н</t>
  </si>
  <si>
    <t>09302000000</t>
  </si>
  <si>
    <t>Верховинський р-н</t>
  </si>
  <si>
    <t>14306000000</t>
  </si>
  <si>
    <t>Веселинівський р-н</t>
  </si>
  <si>
    <t>08304000000</t>
  </si>
  <si>
    <t>Веселівський р-н</t>
  </si>
  <si>
    <t>24301000000</t>
  </si>
  <si>
    <t>Вижницький р-н</t>
  </si>
  <si>
    <t>07303000000</t>
  </si>
  <si>
    <t>Виноградівський р-н</t>
  </si>
  <si>
    <t>21306000000</t>
  </si>
  <si>
    <t>Високопільський р-н</t>
  </si>
  <si>
    <t>10308000000</t>
  </si>
  <si>
    <t>Вишгородський р-н</t>
  </si>
  <si>
    <t>08305000000</t>
  </si>
  <si>
    <t>Вільнянський р-н</t>
  </si>
  <si>
    <t>11302000000</t>
  </si>
  <si>
    <t>Вільшанський р-н</t>
  </si>
  <si>
    <t>02303000000</t>
  </si>
  <si>
    <t>Вінницький р-н</t>
  </si>
  <si>
    <t>22302000000</t>
  </si>
  <si>
    <t>Вiньковецький  р-н</t>
  </si>
  <si>
    <t>20308000000</t>
  </si>
  <si>
    <t>Вовчанський р-н</t>
  </si>
  <si>
    <t>14307000000</t>
  </si>
  <si>
    <t>Вознесенський р-н</t>
  </si>
  <si>
    <t>05304000000</t>
  </si>
  <si>
    <t>Волноваський р-н</t>
  </si>
  <si>
    <t>07304000000</t>
  </si>
  <si>
    <t>Воловецький р-н</t>
  </si>
  <si>
    <t>05305000000</t>
  </si>
  <si>
    <t>Володаpський р-н (Донецька обл.)</t>
  </si>
  <si>
    <t>10309000000</t>
  </si>
  <si>
    <t>Володарський р-н (Київська обл.)</t>
  </si>
  <si>
    <t>06305000000</t>
  </si>
  <si>
    <t>Володарсько-Волинський р-н</t>
  </si>
  <si>
    <t>03301000000</t>
  </si>
  <si>
    <t>Володимир-Волинський р-н</t>
  </si>
  <si>
    <t>17302000000</t>
  </si>
  <si>
    <t>Володимирецький р-н</t>
  </si>
  <si>
    <t>22303000000</t>
  </si>
  <si>
    <t>Волочиський р-н</t>
  </si>
  <si>
    <t>14308000000</t>
  </si>
  <si>
    <t>Врадіївський р-н</t>
  </si>
  <si>
    <t>16302000000</t>
  </si>
  <si>
    <t>Гадяцький р-н</t>
  </si>
  <si>
    <t>11303000000</t>
  </si>
  <si>
    <t>Гайворонський р-н</t>
  </si>
  <si>
    <t>02304000000</t>
  </si>
  <si>
    <t>Гайсинський р-н</t>
  </si>
  <si>
    <t>09303000000</t>
  </si>
  <si>
    <t>Галицький р-н</t>
  </si>
  <si>
    <t>21307000000</t>
  </si>
  <si>
    <t>Генічеський р-н</t>
  </si>
  <si>
    <t>24302000000</t>
  </si>
  <si>
    <t>Герцаївський р-н</t>
  </si>
  <si>
    <t>24303000000</t>
  </si>
  <si>
    <t>Глибоцький р-н</t>
  </si>
  <si>
    <t>16303000000</t>
  </si>
  <si>
    <t>Глобинський р-н</t>
  </si>
  <si>
    <t>18304000000</t>
  </si>
  <si>
    <t>Глухiвський р-н</t>
  </si>
  <si>
    <t>11304000000</t>
  </si>
  <si>
    <t>Голованівський р-н</t>
  </si>
  <si>
    <t>21308000000</t>
  </si>
  <si>
    <t>Голопристанський р-н</t>
  </si>
  <si>
    <t>21309000000</t>
  </si>
  <si>
    <t>Горностаївський р-н</t>
  </si>
  <si>
    <t>09304000000</t>
  </si>
  <si>
    <t>Городенківський р-н</t>
  </si>
  <si>
    <t>23301000000</t>
  </si>
  <si>
    <t>Городищенський р-н</t>
  </si>
  <si>
    <t>25305000000</t>
  </si>
  <si>
    <t>Городнянський р-н</t>
  </si>
  <si>
    <t>13303000000</t>
  </si>
  <si>
    <t>Городоцький р-н (Львівська обл.)</t>
  </si>
  <si>
    <t>22304000000</t>
  </si>
  <si>
    <t>Городоцький р-н (Хмельницька обл.)</t>
  </si>
  <si>
    <t>03302000000</t>
  </si>
  <si>
    <t>Горохівський р-н</t>
  </si>
  <si>
    <t>17303000000</t>
  </si>
  <si>
    <t>Гощанський р-н</t>
  </si>
  <si>
    <t>16304000000</t>
  </si>
  <si>
    <t>Гребінківський р-н</t>
  </si>
  <si>
    <t>08306000000</t>
  </si>
  <si>
    <t>Гуляйпільський р-н</t>
  </si>
  <si>
    <t>19304000000</t>
  </si>
  <si>
    <t>Гусятинський р-н</t>
  </si>
  <si>
    <t>20309000000</t>
  </si>
  <si>
    <t>Дворічанський р-н</t>
  </si>
  <si>
    <t>17304000000</t>
  </si>
  <si>
    <t>Демидiвський р-н</t>
  </si>
  <si>
    <t>22305000000</t>
  </si>
  <si>
    <t>Деражнянський  р-н</t>
  </si>
  <si>
    <t>20310000000</t>
  </si>
  <si>
    <t>Дергачівський р-н</t>
  </si>
  <si>
    <t>01303000000</t>
  </si>
  <si>
    <t>Джанкойський р-н</t>
  </si>
  <si>
    <t>06306000000</t>
  </si>
  <si>
    <t>Дзержинський р-н</t>
  </si>
  <si>
    <t>16305000000</t>
  </si>
  <si>
    <t>Диканський р-н</t>
  </si>
  <si>
    <t>04304000000</t>
  </si>
  <si>
    <t>Днiпропетровський р-н</t>
  </si>
  <si>
    <t>05306000000</t>
  </si>
  <si>
    <t>Добpопільський р-н</t>
  </si>
  <si>
    <t>11305000000</t>
  </si>
  <si>
    <t>Добровеличківський р-н</t>
  </si>
  <si>
    <t>09305000000</t>
  </si>
  <si>
    <t>Долинський р-н (Івано-Франківська обл.)</t>
  </si>
  <si>
    <t>11306000000</t>
  </si>
  <si>
    <t>Долинський р-н (Кіровоградська обл.)</t>
  </si>
  <si>
    <t>14309000000</t>
  </si>
  <si>
    <t>Доманівський р-н</t>
  </si>
  <si>
    <t>23302000000</t>
  </si>
  <si>
    <t>Драбiвський р-н</t>
  </si>
  <si>
    <t>13304000000</t>
  </si>
  <si>
    <t>Дрогобицький р-н</t>
  </si>
  <si>
    <t>17305000000</t>
  </si>
  <si>
    <t>Дубенський р-н</t>
  </si>
  <si>
    <t>17306000000</t>
  </si>
  <si>
    <t>Дубровицький р-н</t>
  </si>
  <si>
    <t>22306000000</t>
  </si>
  <si>
    <t>Дунаєвецький  р-н</t>
  </si>
  <si>
    <t>14310000000</t>
  </si>
  <si>
    <t>Єланецький р-г</t>
  </si>
  <si>
    <t>06307000000</t>
  </si>
  <si>
    <t>Ємільчинський р-н</t>
  </si>
  <si>
    <t>23303000000</t>
  </si>
  <si>
    <t>Жашкiвський р-н</t>
  </si>
  <si>
    <t>13305000000</t>
  </si>
  <si>
    <t>Жидачівський р-н</t>
  </si>
  <si>
    <t>06308000000</t>
  </si>
  <si>
    <t>Житомирський р-н</t>
  </si>
  <si>
    <t>02305000000</t>
  </si>
  <si>
    <t>Жмеринський р-н</t>
  </si>
  <si>
    <t>13306000000</t>
  </si>
  <si>
    <t>Жовківський р-н</t>
  </si>
  <si>
    <t>14311000000</t>
  </si>
  <si>
    <t>Жовтневий р-н</t>
  </si>
  <si>
    <t>19305000000</t>
  </si>
  <si>
    <t>Заліщицький р-н</t>
  </si>
  <si>
    <t>08307000000</t>
  </si>
  <si>
    <t>Запорізький р-н</t>
  </si>
  <si>
    <t>17307000000</t>
  </si>
  <si>
    <t>Зарiчненський р-н</t>
  </si>
  <si>
    <t>24304000000</t>
  </si>
  <si>
    <t>Заставнівський  р-н</t>
  </si>
  <si>
    <t>20311000000</t>
  </si>
  <si>
    <t>Зачепилівський р-н</t>
  </si>
  <si>
    <t>19306000000</t>
  </si>
  <si>
    <t>Збаразький р-н</t>
  </si>
  <si>
    <t>19307000000</t>
  </si>
  <si>
    <t>Зборівський р-н</t>
  </si>
  <si>
    <t>23304000000</t>
  </si>
  <si>
    <t>Звенигородський р-н</t>
  </si>
  <si>
    <t>10310000000</t>
  </si>
  <si>
    <t>Згурiвський р-н</t>
  </si>
  <si>
    <t>17308000000</t>
  </si>
  <si>
    <t>Здолбунiвський р-н</t>
  </si>
  <si>
    <t>16306000000</t>
  </si>
  <si>
    <t>Зінківський р-н</t>
  </si>
  <si>
    <t>20312000000</t>
  </si>
  <si>
    <t>Зміївський р-н</t>
  </si>
  <si>
    <t>11307000000</t>
  </si>
  <si>
    <t>Знам'янський р-н</t>
  </si>
  <si>
    <t>23305000000</t>
  </si>
  <si>
    <t>Золотонiський р-н</t>
  </si>
  <si>
    <t>13307000000</t>
  </si>
  <si>
    <t>Золочівський р-н (Львівська обл.)</t>
  </si>
  <si>
    <t>20313000000</t>
  </si>
  <si>
    <t>Золочівський р-н (Харківська обл.)</t>
  </si>
  <si>
    <t>03303000000</t>
  </si>
  <si>
    <t>Іваничівський р-н</t>
  </si>
  <si>
    <t>15309000000</t>
  </si>
  <si>
    <t>Іванівський р-н (Одеська обл.)</t>
  </si>
  <si>
    <t>21310000000</t>
  </si>
  <si>
    <t>Іванівський р-н (Херсонська обл.)</t>
  </si>
  <si>
    <t>15310000000</t>
  </si>
  <si>
    <t>Ізмаїльський р-н</t>
  </si>
  <si>
    <t>10311000000</t>
  </si>
  <si>
    <t>Iванкiвський р-н</t>
  </si>
  <si>
    <t>20314000000</t>
  </si>
  <si>
    <t>Ізюмський р-н</t>
  </si>
  <si>
    <t>22307000000</t>
  </si>
  <si>
    <t>Iзяславський р-н</t>
  </si>
  <si>
    <t>02306000000</t>
  </si>
  <si>
    <t>Іллінецький р-н</t>
  </si>
  <si>
    <t>07305000000</t>
  </si>
  <si>
    <t>Іршавський р-н</t>
  </si>
  <si>
    <t>25306000000</t>
  </si>
  <si>
    <t>Ічнянський р-н</t>
  </si>
  <si>
    <t>10312000000</t>
  </si>
  <si>
    <t>Кагарлицький р-н</t>
  </si>
  <si>
    <t>14312000000</t>
  </si>
  <si>
    <t>Казанківський р-н</t>
  </si>
  <si>
    <t>21311000000</t>
  </si>
  <si>
    <t>Каланчацький р-н</t>
  </si>
  <si>
    <t>02307000000</t>
  </si>
  <si>
    <t>Калинівський р-н</t>
  </si>
  <si>
    <t>09306000000</t>
  </si>
  <si>
    <t>Калуський р-н</t>
  </si>
  <si>
    <t>22308000000</t>
  </si>
  <si>
    <t>Кам"янець-Подiльський  р-н</t>
  </si>
  <si>
    <t>08308000000</t>
  </si>
  <si>
    <t>Кам"янсько-Дніпровський р-н</t>
  </si>
  <si>
    <t>03304000000</t>
  </si>
  <si>
    <t>Камінь-Каширський р-н</t>
  </si>
  <si>
    <t>13308000000</t>
  </si>
  <si>
    <t>Кам'янка-Бузький р-н</t>
  </si>
  <si>
    <t>23306000000</t>
  </si>
  <si>
    <t>Кам'янський р-н</t>
  </si>
  <si>
    <t>23307000000</t>
  </si>
  <si>
    <t>Канiвський р-н</t>
  </si>
  <si>
    <t>16307000000</t>
  </si>
  <si>
    <t>Карлівський  р-н</t>
  </si>
  <si>
    <t>23308000000</t>
  </si>
  <si>
    <t>Катеринопiльський р-н</t>
  </si>
  <si>
    <t>21312000000</t>
  </si>
  <si>
    <t>Каховський р-н</t>
  </si>
  <si>
    <t>20315000000</t>
  </si>
  <si>
    <t>Кегичівський р-н</t>
  </si>
  <si>
    <t>24305000000</t>
  </si>
  <si>
    <t>Кельменецький р-н</t>
  </si>
  <si>
    <t>10313000000</t>
  </si>
  <si>
    <t>Києво-Святошинський р-н</t>
  </si>
  <si>
    <t>03305000000</t>
  </si>
  <si>
    <t>Ківерцівський р-н</t>
  </si>
  <si>
    <t>15311000000</t>
  </si>
  <si>
    <t>Кілійський р-н</t>
  </si>
  <si>
    <t>11308000000</t>
  </si>
  <si>
    <t>Кіровоградський р-н</t>
  </si>
  <si>
    <t>01304000000</t>
  </si>
  <si>
    <t>Кіровський р-н</t>
  </si>
  <si>
    <t>24306000000</t>
  </si>
  <si>
    <t>Кіцманський р-н</t>
  </si>
  <si>
    <t>16308000000</t>
  </si>
  <si>
    <t>Кобеляцький р-н</t>
  </si>
  <si>
    <t>03306000000</t>
  </si>
  <si>
    <t>Ковельський р-н</t>
  </si>
  <si>
    <t>15312000000</t>
  </si>
  <si>
    <t>Кодимський р-н</t>
  </si>
  <si>
    <t>25307000000</t>
  </si>
  <si>
    <t>Козелецький  р-н</t>
  </si>
  <si>
    <t>16309000000</t>
  </si>
  <si>
    <t>Козельщинський р-н</t>
  </si>
  <si>
    <t>19308000000</t>
  </si>
  <si>
    <t>Козівський р-н</t>
  </si>
  <si>
    <t>02308000000</t>
  </si>
  <si>
    <t>Козятинський р-н</t>
  </si>
  <si>
    <t>20316000000</t>
  </si>
  <si>
    <t>Коломацький р-н</t>
  </si>
  <si>
    <t>09307000000</t>
  </si>
  <si>
    <t>Коломийський р-н</t>
  </si>
  <si>
    <t>15313000000</t>
  </si>
  <si>
    <t>Комінтернівський р-н</t>
  </si>
  <si>
    <t>11309000000</t>
  </si>
  <si>
    <t>Компаніївський р-н</t>
  </si>
  <si>
    <t>18305000000</t>
  </si>
  <si>
    <t>Конотопський р-н</t>
  </si>
  <si>
    <t>17309000000</t>
  </si>
  <si>
    <t>Корецький р-н</t>
  </si>
  <si>
    <t>25308000000</t>
  </si>
  <si>
    <t>Коропський р-н</t>
  </si>
  <si>
    <t>06309000000</t>
  </si>
  <si>
    <t>Коростенський р-н</t>
  </si>
  <si>
    <t>06310000000</t>
  </si>
  <si>
    <t>Коростишівськийр-н</t>
  </si>
  <si>
    <t>23309000000</t>
  </si>
  <si>
    <t>Корсунь-Шевченкiвський р-н</t>
  </si>
  <si>
    <t>25309000000</t>
  </si>
  <si>
    <t>Корюківський р-н</t>
  </si>
  <si>
    <t>09308000000</t>
  </si>
  <si>
    <t>Косівський р-н</t>
  </si>
  <si>
    <t>17310000000</t>
  </si>
  <si>
    <t>Костопiльський р-н</t>
  </si>
  <si>
    <t>05307000000</t>
  </si>
  <si>
    <t>Костянтинівський р-н</t>
  </si>
  <si>
    <t>Котелевський р-н</t>
  </si>
  <si>
    <t>15314000000</t>
  </si>
  <si>
    <t>Котовський р-н</t>
  </si>
  <si>
    <t>22309000000</t>
  </si>
  <si>
    <t>Красилiвський  р-н</t>
  </si>
  <si>
    <t>05308000000</t>
  </si>
  <si>
    <t>Кpасноаpмійський р-н</t>
  </si>
  <si>
    <t>01305000000</t>
  </si>
  <si>
    <t>Красногвардійський р-н</t>
  </si>
  <si>
    <t>20317000000</t>
  </si>
  <si>
    <t>Красноградський р-н</t>
  </si>
  <si>
    <t>12304000000</t>
  </si>
  <si>
    <t>Краснодонський р-н</t>
  </si>
  <si>
    <t>20318000000</t>
  </si>
  <si>
    <t>Краснокутський р-н</t>
  </si>
  <si>
    <t>15315000000</t>
  </si>
  <si>
    <t>Красноокнянський р-н</t>
  </si>
  <si>
    <t>01306000000</t>
  </si>
  <si>
    <t>Красноперекопський р-н</t>
  </si>
  <si>
    <t>18306000000</t>
  </si>
  <si>
    <t>Краснопільський р-н</t>
  </si>
  <si>
    <t>19309000000</t>
  </si>
  <si>
    <t>Кременецький р-н</t>
  </si>
  <si>
    <t>16310000000</t>
  </si>
  <si>
    <t>Кременчуцький р-н</t>
  </si>
  <si>
    <t>12305000000</t>
  </si>
  <si>
    <t>Кремінський р-н</t>
  </si>
  <si>
    <t>14313000000</t>
  </si>
  <si>
    <t>Кривоозерський р-н</t>
  </si>
  <si>
    <t>04305000000</t>
  </si>
  <si>
    <t>Криворiзький р-н</t>
  </si>
  <si>
    <t>02309000000</t>
  </si>
  <si>
    <t>Крижопільський р-н</t>
  </si>
  <si>
    <t>04306000000</t>
  </si>
  <si>
    <t>Криничанський р-н</t>
  </si>
  <si>
    <t>18307000000</t>
  </si>
  <si>
    <t>Кролевецький р-н</t>
  </si>
  <si>
    <t>08309000000</t>
  </si>
  <si>
    <t>Куйбишевський р-н</t>
  </si>
  <si>
    <t>25310000000</t>
  </si>
  <si>
    <t>Куликівський р-н</t>
  </si>
  <si>
    <t>20319000000</t>
  </si>
  <si>
    <t>Куп'янський р-н</t>
  </si>
  <si>
    <t>19310000000</t>
  </si>
  <si>
    <t>Лановецький р-н</t>
  </si>
  <si>
    <t>18308000000</t>
  </si>
  <si>
    <t>Лебединський р-н</t>
  </si>
  <si>
    <t>01307000000</t>
  </si>
  <si>
    <t>Ленінський р-н</t>
  </si>
  <si>
    <t>22310000000</t>
  </si>
  <si>
    <t>Летичiвський р-н</t>
  </si>
  <si>
    <t>02310000000</t>
  </si>
  <si>
    <t>Липовецький р-н</t>
  </si>
  <si>
    <t>18309000000</t>
  </si>
  <si>
    <t>Липоводолинський р-н</t>
  </si>
  <si>
    <t>23310000000</t>
  </si>
  <si>
    <t>Лисянський р-н</t>
  </si>
  <si>
    <t>02311000000</t>
  </si>
  <si>
    <t>Літинський р-н</t>
  </si>
  <si>
    <t>20320000000</t>
  </si>
  <si>
    <t>Лозівський р-н</t>
  </si>
  <si>
    <t>03307000000</t>
  </si>
  <si>
    <t>Локачинський р-н</t>
  </si>
  <si>
    <t>16311000000</t>
  </si>
  <si>
    <t>Лохвицький р-н</t>
  </si>
  <si>
    <t>16312000000</t>
  </si>
  <si>
    <t>Лубенський р-н</t>
  </si>
  <si>
    <t>06311000000</t>
  </si>
  <si>
    <t>Лугинський р-н</t>
  </si>
  <si>
    <t>12306000000</t>
  </si>
  <si>
    <t>Лутугинський р-н</t>
  </si>
  <si>
    <t>03308000000</t>
  </si>
  <si>
    <t>Луцький р-н</t>
  </si>
  <si>
    <t>06312000000</t>
  </si>
  <si>
    <t>Любарський р-н</t>
  </si>
  <si>
    <t>15316000000</t>
  </si>
  <si>
    <t>Любашівський р-н</t>
  </si>
  <si>
    <t>03309000000</t>
  </si>
  <si>
    <t>Любешівський р-н</t>
  </si>
  <si>
    <t>03310000000</t>
  </si>
  <si>
    <t>Любомльський р-н</t>
  </si>
  <si>
    <t>05309000000</t>
  </si>
  <si>
    <t>Маp'їнський р-н</t>
  </si>
  <si>
    <t>04307000000</t>
  </si>
  <si>
    <t>Магдалинiвський р-н</t>
  </si>
  <si>
    <t>10314000000</t>
  </si>
  <si>
    <t>Макарiвський р-н</t>
  </si>
  <si>
    <t>06313000000</t>
  </si>
  <si>
    <t>Малинський р-н</t>
  </si>
  <si>
    <t>11310000000</t>
  </si>
  <si>
    <t>Маловисківський р-н</t>
  </si>
  <si>
    <t>03311000000</t>
  </si>
  <si>
    <t>Маневицький р-н</t>
  </si>
  <si>
    <t>23311000000</t>
  </si>
  <si>
    <t>Манькiвський р-н</t>
  </si>
  <si>
    <t>12307000000</t>
  </si>
  <si>
    <t>Марківський р-н</t>
  </si>
  <si>
    <t>16313000000</t>
  </si>
  <si>
    <t>Машівський р-н</t>
  </si>
  <si>
    <t>04308000000</t>
  </si>
  <si>
    <t>Межiвський р-н</t>
  </si>
  <si>
    <t>08310000000</t>
  </si>
  <si>
    <t>Мелітопольський р-н</t>
  </si>
  <si>
    <t>25311000000</t>
  </si>
  <si>
    <t>Менський р-н</t>
  </si>
  <si>
    <t>13309000000</t>
  </si>
  <si>
    <t>Миколаївський р-н (Львівська обл.)</t>
  </si>
  <si>
    <t>14314000000</t>
  </si>
  <si>
    <t>Миколаївський р-н (Миколаївська обл.)</t>
  </si>
  <si>
    <t>15317000000</t>
  </si>
  <si>
    <t>Миколаївський р-н (Одеська обл.)</t>
  </si>
  <si>
    <t>16314000000</t>
  </si>
  <si>
    <t>Миргородський р-н</t>
  </si>
  <si>
    <t>10315000000</t>
  </si>
  <si>
    <t>Миронiвський р-н</t>
  </si>
  <si>
    <t>08311000000</t>
  </si>
  <si>
    <t>Михайлівський р-н</t>
  </si>
  <si>
    <t>07306000000</t>
  </si>
  <si>
    <t>Міжгірський р-н</t>
  </si>
  <si>
    <t>12308000000</t>
  </si>
  <si>
    <t>Міловський р-н</t>
  </si>
  <si>
    <t>17311000000</t>
  </si>
  <si>
    <t>Млинiвський р-н</t>
  </si>
  <si>
    <t>02312000000</t>
  </si>
  <si>
    <t>Могилів-Подільський р-н</t>
  </si>
  <si>
    <t>23312000000</t>
  </si>
  <si>
    <t>Монастерищенський р-н</t>
  </si>
  <si>
    <t>19311000000</t>
  </si>
  <si>
    <t>Монастириський р-н</t>
  </si>
  <si>
    <t>13310000000</t>
  </si>
  <si>
    <t>Мостиський р-н</t>
  </si>
  <si>
    <t>07307000000</t>
  </si>
  <si>
    <t>Мукачівський р-н</t>
  </si>
  <si>
    <t>Фінансова підтримка Державного фонду сприяння молодіжному житловому будівництву</t>
  </si>
  <si>
    <t>3401380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</si>
  <si>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</si>
  <si>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3401400</t>
  </si>
  <si>
    <t>Фінансова підтримка Національного олімпійського комітету України</t>
  </si>
  <si>
    <t>3401410</t>
  </si>
  <si>
    <t>Одноразова виплата жінкам, яким присвоєно почесне звання України "Мати-героїня"</t>
  </si>
  <si>
    <t>3401420</t>
  </si>
  <si>
    <t>Формування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</si>
  <si>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3402000</t>
  </si>
  <si>
    <t>Державна соціальна служба для сім'ї, дітей та молоді</t>
  </si>
  <si>
    <t>3402020</t>
  </si>
  <si>
    <t>Реалізація програм та здійснення  заходів Державної соціальної служби для сім'ї, дітей та молоді</t>
  </si>
  <si>
    <t>3404000</t>
  </si>
  <si>
    <t>Національний комітет спорту інвалідів України</t>
  </si>
  <si>
    <t>3404020</t>
  </si>
  <si>
    <t>Фізкультурно-спортивна реабілітація та спорт інвалідів</t>
  </si>
  <si>
    <t>3404030</t>
  </si>
  <si>
    <t>Підготовка і участь національних збірних команд в Паралімпійських  і Дефлімпійських іграх</t>
  </si>
  <si>
    <t>3404040</t>
  </si>
  <si>
    <t>Фінансова підтримка паралімпійського руху в Україні</t>
  </si>
  <si>
    <t>3405000</t>
  </si>
  <si>
    <t>3405020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</si>
  <si>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</si>
  <si>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3410000</t>
  </si>
  <si>
    <t>Міністерство  України у справах сім'ї, молоді та спорту (загальнодержавні видатки)</t>
  </si>
  <si>
    <t>3411000</t>
  </si>
  <si>
    <t>3411020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</si>
  <si>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</si>
  <si>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</si>
  <si>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</si>
  <si>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</si>
  <si>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</si>
  <si>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0112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</si>
  <si>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</si>
  <si>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</si>
  <si>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</si>
  <si>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</si>
  <si>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</si>
  <si>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</si>
  <si>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</si>
  <si>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</si>
  <si>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</si>
  <si>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</si>
  <si>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</si>
  <si>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</si>
  <si>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</si>
  <si>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3501090</t>
  </si>
  <si>
    <t>Підтримка культурно-оздоровчих та соціальних заходів фінансової системи</t>
  </si>
  <si>
    <t>3501100</t>
  </si>
  <si>
    <t>Забезпечення державних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</si>
  <si>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</si>
  <si>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</si>
  <si>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</si>
  <si>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Наукове забезпечення пріоритетних напрямів фінансово-бюджетної політики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</si>
  <si>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</si>
  <si>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</si>
  <si>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</si>
  <si>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</si>
  <si>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3501170</t>
  </si>
  <si>
    <t>0171</t>
  </si>
  <si>
    <t>Обслуговування внутрішнього державного боргу</t>
  </si>
  <si>
    <t>3501180</t>
  </si>
  <si>
    <t>0172</t>
  </si>
  <si>
    <t>Обслуговування зовнішнього державного боргу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</si>
  <si>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</si>
  <si>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</si>
  <si>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</si>
  <si>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Фінансова підтримка розвитку наукової інфраструктури у сфері збереження дорогоцінного каміння</t>
  </si>
  <si>
    <t>3501310</t>
  </si>
  <si>
    <t>Наукове забезпечення у сфері виробництва і використання дорогоцінного, напівдорогоцінного каміння та пробірного контролю</t>
  </si>
  <si>
    <t>3501400</t>
  </si>
  <si>
    <t>Поповнення Фонду гарантування вкладів фізичних осіб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</si>
  <si>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</si>
  <si>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</si>
  <si>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</si>
  <si>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</si>
  <si>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</si>
  <si>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</si>
  <si>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3501660</t>
  </si>
  <si>
    <t>Модернізація державних фінансів</t>
  </si>
  <si>
    <t>3502000</t>
  </si>
  <si>
    <t>Фонд державного майна України</t>
  </si>
  <si>
    <t>3502010</t>
  </si>
  <si>
    <t>Керівництво та управління у сфері державного майна</t>
  </si>
  <si>
    <t>3502020</t>
  </si>
  <si>
    <t>Заходи, пов'язані з проведенням приватизації державного майна</t>
  </si>
  <si>
    <t>3504000</t>
  </si>
  <si>
    <t>Державне казначейство України</t>
  </si>
  <si>
    <t>3504020</t>
  </si>
  <si>
    <t>Підвищення кваліфікації працівників органів Державного казначейства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</si>
  <si>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</si>
  <si>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стянутого в дохід держави</t>
  </si>
  <si>
    <t>3505000</t>
  </si>
  <si>
    <t>Головне контрольно-ревізійне управління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</si>
  <si>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</si>
  <si>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</si>
  <si>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</si>
  <si>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контрольно-ревізійної служби України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</si>
  <si>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</si>
  <si>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</si>
  <si>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</si>
  <si>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</si>
  <si>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</si>
  <si>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</si>
  <si>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</si>
  <si>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Підготовка кадрів для митної служби</t>
  </si>
  <si>
    <t>3506040</t>
  </si>
  <si>
    <t>Підвищення кваліфікації працівників органів державної митної служби</t>
  </si>
  <si>
    <t>3506050</t>
  </si>
  <si>
    <t>Прикладні дослідження і розробки у сфері митної служби</t>
  </si>
  <si>
    <t>3507000</t>
  </si>
  <si>
    <t>Державна податкова адміністрація України</t>
  </si>
  <si>
    <t>3507010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</si>
  <si>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</si>
  <si>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</si>
  <si>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</si>
  <si>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</si>
  <si>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</si>
  <si>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</si>
  <si>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</si>
  <si>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</si>
  <si>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Центром перепідготовки та підвищення кваліфікації керівних кадрів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</si>
  <si>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</si>
  <si>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</si>
  <si>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3507600</t>
  </si>
  <si>
    <t>Модернізація податкової служби</t>
  </si>
  <si>
    <t>3510000</t>
  </si>
  <si>
    <t>Міністерство фінансів України (загальнодержавні видатки)</t>
  </si>
  <si>
    <t>3511000</t>
  </si>
  <si>
    <t>3511030</t>
  </si>
  <si>
    <t>Резервний фонд</t>
  </si>
  <si>
    <t>3511050</t>
  </si>
  <si>
    <t>Дотації вирівнювання з державного бюджету місцевим бюджетам</t>
  </si>
  <si>
    <t>3511060</t>
  </si>
  <si>
    <t>Додаткові дотації з державного бюджету місцевим бюджетам</t>
  </si>
  <si>
    <t>3511140</t>
  </si>
  <si>
    <t>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Севастополя, Феодосії та смт Гвардійське Сімферопольського району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</si>
  <si>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</si>
  <si>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</si>
  <si>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</si>
  <si>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</si>
  <si>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</si>
  <si>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</si>
  <si>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3511250</t>
  </si>
  <si>
    <t>3511280</t>
  </si>
  <si>
    <t>Здійснення природоохоронних заходів по недопущенню потрапляння мастила з гідротурбін в р. Дніпро</t>
  </si>
  <si>
    <t>3511340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</si>
  <si>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</si>
  <si>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3511380</t>
  </si>
  <si>
    <t>Стабілізаційний фонд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</si>
  <si>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</si>
  <si>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</si>
  <si>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</si>
  <si>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Співтовариства</t>
  </si>
  <si>
    <t>3513000</t>
  </si>
  <si>
    <t>Пенсійний фонд України</t>
  </si>
  <si>
    <t>3513020</t>
  </si>
  <si>
    <t>Дотація Пенсійному фонду України на пенсійне забезпечення військовослужбовців, виплату пенсій, надбавок та підвищень до пенсій, призначених за різними пенсійними програмами</t>
  </si>
  <si>
    <t>3513050</t>
  </si>
  <si>
    <t>Покриття дефіциту коштів Пенсійного фонду України для виплати пенсій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</si>
  <si>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</si>
  <si>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</si>
  <si>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</si>
  <si>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</si>
  <si>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</si>
  <si>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</si>
  <si>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3601020</t>
  </si>
  <si>
    <t>02313000000</t>
  </si>
  <si>
    <t>Мурованокуриловецький р-н</t>
  </si>
  <si>
    <t>04309000000</t>
  </si>
  <si>
    <t>Нiкопольський р-н</t>
  </si>
  <si>
    <t>09309000000</t>
  </si>
  <si>
    <t>Надвірнянський р-н</t>
  </si>
  <si>
    <t>06314000000</t>
  </si>
  <si>
    <t>Народицький р-н</t>
  </si>
  <si>
    <t>18310000000</t>
  </si>
  <si>
    <t>Недригайлівський р-н</t>
  </si>
  <si>
    <t>02314000000</t>
  </si>
  <si>
    <t>Немирівський р-н</t>
  </si>
  <si>
    <t>01308000000</t>
  </si>
  <si>
    <t>Нижньогірський р-н</t>
  </si>
  <si>
    <t>21313000000</t>
  </si>
  <si>
    <t>Нижньосірогозький р-н</t>
  </si>
  <si>
    <t>25312000000</t>
  </si>
  <si>
    <t>Ніжинський р-н</t>
  </si>
  <si>
    <t>11311000000</t>
  </si>
  <si>
    <t>Новгородківський р-н</t>
  </si>
  <si>
    <t>25313000000</t>
  </si>
  <si>
    <t>Новгород-Сіверський р-н</t>
  </si>
  <si>
    <t>05310000000</t>
  </si>
  <si>
    <t>Hовоазовський р-н</t>
  </si>
  <si>
    <t>12309000000</t>
  </si>
  <si>
    <t>Новоайдарський р-н</t>
  </si>
  <si>
    <t>11312000000</t>
  </si>
  <si>
    <t>Новоархангельський р-н</t>
  </si>
  <si>
    <t>14315000000</t>
  </si>
  <si>
    <t>Новобузький р-н</t>
  </si>
  <si>
    <t>20321000000</t>
  </si>
  <si>
    <t>Нововодолазький р-н</t>
  </si>
  <si>
    <t>21314000000</t>
  </si>
  <si>
    <t>Нововоронцовський р-н</t>
  </si>
  <si>
    <t>06315000000</t>
  </si>
  <si>
    <t>Новоград-Волинський р-н</t>
  </si>
  <si>
    <t>08312000000</t>
  </si>
  <si>
    <t>Новомиколаївський р-н</t>
  </si>
  <si>
    <t>11313000000</t>
  </si>
  <si>
    <t>Новомиргородський р-н</t>
  </si>
  <si>
    <t>04310000000</t>
  </si>
  <si>
    <t>Новомосковський р-н</t>
  </si>
  <si>
    <t>14316000000</t>
  </si>
  <si>
    <t>Новоодеський р-н</t>
  </si>
  <si>
    <t>12310000000</t>
  </si>
  <si>
    <t>Новопсковський р-н</t>
  </si>
  <si>
    <t>16315000000</t>
  </si>
  <si>
    <t>Новосанжарський р-н</t>
  </si>
  <si>
    <t>24307000000</t>
  </si>
  <si>
    <t>Новоселицький р-н</t>
  </si>
  <si>
    <t>21315000000</t>
  </si>
  <si>
    <t>Новотроїцький р-н</t>
  </si>
  <si>
    <t>11314000000</t>
  </si>
  <si>
    <t>Новоукраїнський р-н</t>
  </si>
  <si>
    <t>22311000000</t>
  </si>
  <si>
    <t>Новоушицький  р-н</t>
  </si>
  <si>
    <t>25314000000</t>
  </si>
  <si>
    <t>Носівський р-н</t>
  </si>
  <si>
    <t>10316000000</t>
  </si>
  <si>
    <t>Обухiвський р-н</t>
  </si>
  <si>
    <t>15318000000</t>
  </si>
  <si>
    <t>Овідіопольський р-н</t>
  </si>
  <si>
    <t>06316000000</t>
  </si>
  <si>
    <t>Овруцький р-н</t>
  </si>
  <si>
    <t>06317000000</t>
  </si>
  <si>
    <t>Олевський р-н</t>
  </si>
  <si>
    <t>05311000000</t>
  </si>
  <si>
    <t>Олександрівський р-н (Донецька обл.)</t>
  </si>
  <si>
    <t>11315000000</t>
  </si>
  <si>
    <t>Олександрівський р-н (Кіровоградська обл.)</t>
  </si>
  <si>
    <t>11316000000</t>
  </si>
  <si>
    <t>Олександрійський р-н</t>
  </si>
  <si>
    <t>11317000000</t>
  </si>
  <si>
    <t>Онуфріївський р-н</t>
  </si>
  <si>
    <t>02315000000</t>
  </si>
  <si>
    <t>Оратівський р-н</t>
  </si>
  <si>
    <t>16317000000</t>
  </si>
  <si>
    <t>Оржицький р-н</t>
  </si>
  <si>
    <t>08313000000</t>
  </si>
  <si>
    <t>Оріхівський р-н</t>
  </si>
  <si>
    <t>17312000000</t>
  </si>
  <si>
    <t>Острозький р-н</t>
  </si>
  <si>
    <t>18311000000</t>
  </si>
  <si>
    <t>Охтирський р-н</t>
  </si>
  <si>
    <t>14317000000</t>
  </si>
  <si>
    <t>Очаківський р-н</t>
  </si>
  <si>
    <t>04311000000</t>
  </si>
  <si>
    <t>Павлоградський р-н</t>
  </si>
  <si>
    <t>05312000000</t>
  </si>
  <si>
    <t>Пеpшотравневий р-н</t>
  </si>
  <si>
    <t>01309000000</t>
  </si>
  <si>
    <t>Первомайський р-н (Автономна Республіка Крим)</t>
  </si>
  <si>
    <t>14318000000</t>
  </si>
  <si>
    <t>Первомайський р-н (Миколаївська обл.)</t>
  </si>
  <si>
    <t>20322000000</t>
  </si>
  <si>
    <t>Первомайський р-н (Харківська обл.)</t>
  </si>
  <si>
    <t>12311000000</t>
  </si>
  <si>
    <t>Перевальський р-н</t>
  </si>
  <si>
    <t>13311000000</t>
  </si>
  <si>
    <t>Перемишлянський р-н</t>
  </si>
  <si>
    <t>07308000000</t>
  </si>
  <si>
    <t>Перечинський р-н</t>
  </si>
  <si>
    <t>10317000000</t>
  </si>
  <si>
    <t>Переяслав-Хмельницький р-н</t>
  </si>
  <si>
    <t>04312000000</t>
  </si>
  <si>
    <t>Петрикiвський р-н</t>
  </si>
  <si>
    <t>11318000000</t>
  </si>
  <si>
    <t>Петрівський  р-н</t>
  </si>
  <si>
    <t>04313000000</t>
  </si>
  <si>
    <t>Петропавлiвський р-н</t>
  </si>
  <si>
    <t>Печенізький р-н</t>
  </si>
  <si>
    <t>16318000000</t>
  </si>
  <si>
    <t>Пирятинський р-н</t>
  </si>
  <si>
    <t>19312000000</t>
  </si>
  <si>
    <t>Підволочиський р-н</t>
  </si>
  <si>
    <t>19313000000</t>
  </si>
  <si>
    <t>Підгаєцький р-н</t>
  </si>
  <si>
    <t>02316000000</t>
  </si>
  <si>
    <t>Піщанський р-н</t>
  </si>
  <si>
    <t>02317000000</t>
  </si>
  <si>
    <t>Погребищенський р-н</t>
  </si>
  <si>
    <t>04314000000</t>
  </si>
  <si>
    <t>Покровський р-н</t>
  </si>
  <si>
    <t>10318000000</t>
  </si>
  <si>
    <t>Полiський р-н</t>
  </si>
  <si>
    <t>08314000000</t>
  </si>
  <si>
    <t>Пологівський р-н</t>
  </si>
  <si>
    <t>22312000000</t>
  </si>
  <si>
    <t>Полонський  р-н</t>
  </si>
  <si>
    <t>16319000000</t>
  </si>
  <si>
    <t>Полтавський р-н</t>
  </si>
  <si>
    <t>12312000000</t>
  </si>
  <si>
    <t>Попаснянський р-н</t>
  </si>
  <si>
    <t>06318000000</t>
  </si>
  <si>
    <t>Попільнянськийр-н</t>
  </si>
  <si>
    <t>08315000000</t>
  </si>
  <si>
    <t>Приазовський р-н</t>
  </si>
  <si>
    <t>25315000000</t>
  </si>
  <si>
    <t>Прилуцький р-н</t>
  </si>
  <si>
    <t>08316000000</t>
  </si>
  <si>
    <t>Приморський р-н</t>
  </si>
  <si>
    <t>13312000000</t>
  </si>
  <si>
    <t>Пустомитівський р-н</t>
  </si>
  <si>
    <t>18312000000</t>
  </si>
  <si>
    <t>Путивльський р-н</t>
  </si>
  <si>
    <t>24308000000</t>
  </si>
  <si>
    <t>Путильський р-н</t>
  </si>
  <si>
    <t>04315000000</t>
  </si>
  <si>
    <t>П'ятихатський р-н</t>
  </si>
  <si>
    <t>13313000000</t>
  </si>
  <si>
    <t>Радехівський р-н</t>
  </si>
  <si>
    <t>17313000000</t>
  </si>
  <si>
    <t>Радивилiвський р-н</t>
  </si>
  <si>
    <t>06319000000</t>
  </si>
  <si>
    <t>Радомишльський р-н</t>
  </si>
  <si>
    <t>03312000000</t>
  </si>
  <si>
    <t>Ратнівський р-н</t>
  </si>
  <si>
    <t>07309000000</t>
  </si>
  <si>
    <t>Рахівський р-н</t>
  </si>
  <si>
    <t>15319000000</t>
  </si>
  <si>
    <t>Ренійський р-н</t>
  </si>
  <si>
    <t>16320000000</t>
  </si>
  <si>
    <t>Решетилівський р-н</t>
  </si>
  <si>
    <t>17314000000</t>
  </si>
  <si>
    <t>Рiвненський р-н</t>
  </si>
  <si>
    <t>25316000000</t>
  </si>
  <si>
    <t>Ріпкинський р-н</t>
  </si>
  <si>
    <t>09310000000</t>
  </si>
  <si>
    <t>Рогатинський р-н</t>
  </si>
  <si>
    <t>03313000000</t>
  </si>
  <si>
    <t>Рожищенський р-н</t>
  </si>
  <si>
    <t>09311000000</t>
  </si>
  <si>
    <t>Рожнятівський р-н</t>
  </si>
  <si>
    <t>15320000000</t>
  </si>
  <si>
    <t>Роздільнянський р-н</t>
  </si>
  <si>
    <t>01310000000</t>
  </si>
  <si>
    <t>Роздольненський р-н</t>
  </si>
  <si>
    <t>08317000000</t>
  </si>
  <si>
    <t>Розівський р-н</t>
  </si>
  <si>
    <t>17315000000</t>
  </si>
  <si>
    <t>Рокитнiвський р-н</t>
  </si>
  <si>
    <t>10319000000</t>
  </si>
  <si>
    <t>Рокитнянський р-н</t>
  </si>
  <si>
    <t>18313000000</t>
  </si>
  <si>
    <t>Роменський р-н</t>
  </si>
  <si>
    <t>06320000000</t>
  </si>
  <si>
    <t>Ружинськийр-н</t>
  </si>
  <si>
    <t>15321000000</t>
  </si>
  <si>
    <t>Савранський р-н</t>
  </si>
  <si>
    <t>01311000000</t>
  </si>
  <si>
    <t>Сакський р-н</t>
  </si>
  <si>
    <t>13314000000</t>
  </si>
  <si>
    <t>Самбірський р-н</t>
  </si>
  <si>
    <t>15322000000</t>
  </si>
  <si>
    <t>Саратський р-н</t>
  </si>
  <si>
    <t>17316000000</t>
  </si>
  <si>
    <t>Сарненський р-н</t>
  </si>
  <si>
    <t>20324000000</t>
  </si>
  <si>
    <t>Сахновщинський р-н</t>
  </si>
  <si>
    <t>07310000000</t>
  </si>
  <si>
    <t>Свалявський р-н</t>
  </si>
  <si>
    <t>12313000000</t>
  </si>
  <si>
    <t>Сватівський р-н</t>
  </si>
  <si>
    <t>11319000000</t>
  </si>
  <si>
    <t>Світловодський р-н</t>
  </si>
  <si>
    <t>16321000000</t>
  </si>
  <si>
    <t>Семенівський р-н (Полтавська обл.)</t>
  </si>
  <si>
    <t>25317000000</t>
  </si>
  <si>
    <t>Семенівський р-н (Чернігівська обл.)</t>
  </si>
  <si>
    <t>18314000000</t>
  </si>
  <si>
    <t>Середино-Будський р-н</t>
  </si>
  <si>
    <t>04316000000</t>
  </si>
  <si>
    <t>Синельникiвський р-н</t>
  </si>
  <si>
    <t>01312000000</t>
  </si>
  <si>
    <t>Сімферопольский р-н</t>
  </si>
  <si>
    <t>21316000000</t>
  </si>
  <si>
    <t>Скадовський р-н</t>
  </si>
  <si>
    <t>10320000000</t>
  </si>
  <si>
    <t>Сквирський р-н</t>
  </si>
  <si>
    <t>13315000000</t>
  </si>
  <si>
    <t>Сколівський р-н</t>
  </si>
  <si>
    <t>22313000000</t>
  </si>
  <si>
    <t>Славутський р-н</t>
  </si>
  <si>
    <t>12314000000</t>
  </si>
  <si>
    <t>Слов'яносербський р-н</t>
  </si>
  <si>
    <t>05313000000</t>
  </si>
  <si>
    <t>Слов'янський р-н</t>
  </si>
  <si>
    <t>23313000000</t>
  </si>
  <si>
    <t>Смiлянський р-н</t>
  </si>
  <si>
    <t>14319000000</t>
  </si>
  <si>
    <t>Снігурівський р-н</t>
  </si>
  <si>
    <t>09312000000</t>
  </si>
  <si>
    <t>Снятинський р-н</t>
  </si>
  <si>
    <t>01313000000</t>
  </si>
  <si>
    <t>Совєтський р-н</t>
  </si>
  <si>
    <t>13316000000</t>
  </si>
  <si>
    <t>Сокальський р-н</t>
  </si>
  <si>
    <t>24309000000</t>
  </si>
  <si>
    <t>Сокирянський р-н</t>
  </si>
  <si>
    <t>04317000000</t>
  </si>
  <si>
    <t>Солонянський р-н</t>
  </si>
  <si>
    <t>25318000000</t>
  </si>
  <si>
    <t>Сосницький р-н</t>
  </si>
  <si>
    <t>04318000000</t>
  </si>
  <si>
    <t>Софiївський р-н</t>
  </si>
  <si>
    <t>25319000000</t>
  </si>
  <si>
    <t>Срібнянський р-н</t>
  </si>
  <si>
    <t>05314000000</t>
  </si>
  <si>
    <t>Стаpобешівський р-н</t>
  </si>
  <si>
    <t>10321000000</t>
  </si>
  <si>
    <t>Ставищенський р-н</t>
  </si>
  <si>
    <t>12315000000</t>
  </si>
  <si>
    <t>Станично-Луганський р-н</t>
  </si>
  <si>
    <t>12316000000</t>
  </si>
  <si>
    <t>Старобільський р-н</t>
  </si>
  <si>
    <t>03314000000</t>
  </si>
  <si>
    <t>Старовижівський р-н</t>
  </si>
  <si>
    <t>22314000000</t>
  </si>
  <si>
    <t>Старокостянтинiвський р-н</t>
  </si>
  <si>
    <t>13317000000</t>
  </si>
  <si>
    <t>Старосамбірський р-н</t>
  </si>
  <si>
    <t>22315000000</t>
  </si>
  <si>
    <t>Старосинявський р-н</t>
  </si>
  <si>
    <t>24310000000</t>
  </si>
  <si>
    <t>Сторожинецький р-н</t>
  </si>
  <si>
    <t>13318000000</t>
  </si>
  <si>
    <t>Стрийський р-н</t>
  </si>
  <si>
    <t>18315000000</t>
  </si>
  <si>
    <t>Сумський р-н</t>
  </si>
  <si>
    <t>25320000000</t>
  </si>
  <si>
    <t>Талалаївський р-н</t>
  </si>
  <si>
    <t>23314000000</t>
  </si>
  <si>
    <t>Тальнiвський р-н</t>
  </si>
  <si>
    <t>10322000000</t>
  </si>
  <si>
    <t>Таращанський р-н</t>
  </si>
  <si>
    <t>15323000000</t>
  </si>
  <si>
    <t>Тарутинський р-н</t>
  </si>
  <si>
    <t>15324000000</t>
  </si>
  <si>
    <t>Татарбунарський р-н</t>
  </si>
  <si>
    <t>05315000000</t>
  </si>
  <si>
    <t>Тельманівський р-н</t>
  </si>
  <si>
    <t>22316000000</t>
  </si>
  <si>
    <t>Теофiпольський р-н</t>
  </si>
  <si>
    <t>02318000000</t>
  </si>
  <si>
    <t>Теплицький р-н</t>
  </si>
  <si>
    <t>19314000000</t>
  </si>
  <si>
    <t>Теребовлянський р-н</t>
  </si>
  <si>
    <t>19315000000</t>
  </si>
  <si>
    <t>Тернопільський р-н</t>
  </si>
  <si>
    <t>10323000000</t>
  </si>
  <si>
    <t>Тетiївський р-н</t>
  </si>
  <si>
    <t>02319000000</t>
  </si>
  <si>
    <t>Тиврівський р-н</t>
  </si>
  <si>
    <t>09313000000</t>
  </si>
  <si>
    <t>Тисменицький р-н</t>
  </si>
  <si>
    <t>09314000000</t>
  </si>
  <si>
    <t>Тлумацький р-н</t>
  </si>
  <si>
    <t>08318000000</t>
  </si>
  <si>
    <t>Токмацький р-н</t>
  </si>
  <si>
    <t>04319000000</t>
  </si>
  <si>
    <t>Томакiвський р-н</t>
  </si>
  <si>
    <t>02320000000</t>
  </si>
  <si>
    <t>Томашпільський р-н</t>
  </si>
  <si>
    <t>12317000000</t>
  </si>
  <si>
    <t>Троїцький р-н</t>
  </si>
  <si>
    <t>02321000000</t>
  </si>
  <si>
    <t>Тростянецький р-н (Вінницька обл.)</t>
  </si>
  <si>
    <t>18316000000</t>
  </si>
  <si>
    <t>Тростянецький р-н (Сумська обл.)</t>
  </si>
  <si>
    <t>02322000000</t>
  </si>
  <si>
    <t>Тульчинський р-н</t>
  </si>
  <si>
    <t>03315000000</t>
  </si>
  <si>
    <t>Турійський р-н</t>
  </si>
  <si>
    <t>13319000000</t>
  </si>
  <si>
    <t>Турківський р-н</t>
  </si>
  <si>
    <t>07311000000</t>
  </si>
  <si>
    <t>Тячівський р-н</t>
  </si>
  <si>
    <t>07312000000</t>
  </si>
  <si>
    <t>Ужгородський р-н</t>
  </si>
  <si>
    <t>11320000000</t>
  </si>
  <si>
    <t>Ульяновський р-н</t>
  </si>
  <si>
    <t>23315000000</t>
  </si>
  <si>
    <t>Уманський р-н</t>
  </si>
  <si>
    <t>11321000000</t>
  </si>
  <si>
    <t>Устинівський р-н</t>
  </si>
  <si>
    <t>10324000000</t>
  </si>
  <si>
    <t>Фастiвський р-н</t>
  </si>
  <si>
    <t>15325000000</t>
  </si>
  <si>
    <t>Фрунзівський р-н</t>
  </si>
  <si>
    <t>20325000000</t>
  </si>
  <si>
    <t>Харківський р-н</t>
  </si>
  <si>
    <t>22317000000</t>
  </si>
  <si>
    <t>Хмельницький р-н</t>
  </si>
  <si>
    <t>02323000000</t>
  </si>
  <si>
    <t>Хмільницький р-н</t>
  </si>
  <si>
    <t>16322000000</t>
  </si>
  <si>
    <t>Хорольський р-н</t>
  </si>
  <si>
    <t>24311000000</t>
  </si>
  <si>
    <t>Хотинський р-н</t>
  </si>
  <si>
    <t>23316000000</t>
  </si>
  <si>
    <t>Христинiвський р-н</t>
  </si>
  <si>
    <t>07313000000</t>
  </si>
  <si>
    <t>Хустський р-н</t>
  </si>
  <si>
    <t>04320000000</t>
  </si>
  <si>
    <t>Царичанський р-н</t>
  </si>
  <si>
    <t>21317000000</t>
  </si>
  <si>
    <t>Цюрупинський р-н</t>
  </si>
  <si>
    <t>21318000000</t>
  </si>
  <si>
    <t>Чаплинський р-н</t>
  </si>
  <si>
    <t>22318000000</t>
  </si>
  <si>
    <t>Чемеровецький р-н</t>
  </si>
  <si>
    <t>06321000000</t>
  </si>
  <si>
    <t>Червоноармійський р-н</t>
  </si>
  <si>
    <t>23317000000</t>
  </si>
  <si>
    <t>Черкаський р-н</t>
  </si>
  <si>
    <t>02324000000</t>
  </si>
  <si>
    <t>Чернівецький р-н</t>
  </si>
  <si>
    <t>08319000000</t>
  </si>
  <si>
    <t>Чернігівський р-н (Запорізька обл.)</t>
  </si>
  <si>
    <t>25321000000</t>
  </si>
  <si>
    <t>Чернігівський р-н (Чернігівська обл.)</t>
  </si>
  <si>
    <t>06322000000</t>
  </si>
  <si>
    <t>Черняхівський р-н</t>
  </si>
  <si>
    <t>02325000000</t>
  </si>
  <si>
    <t>Чечельницький р-н</t>
  </si>
  <si>
    <t>23318000000</t>
  </si>
  <si>
    <t>Чигиринський р-н</t>
  </si>
  <si>
    <t>23319000000</t>
  </si>
  <si>
    <t>Чорнобаївський р-н</t>
  </si>
  <si>
    <t>01314000000</t>
  </si>
  <si>
    <t>Чорноморський р-н</t>
  </si>
  <si>
    <t>16323000000</t>
  </si>
  <si>
    <t>Чорнухинськийр-н</t>
  </si>
  <si>
    <t>19316000000</t>
  </si>
  <si>
    <t>Чортківський р-н</t>
  </si>
  <si>
    <t>20326000000</t>
  </si>
  <si>
    <t>Чугуївський р-н</t>
  </si>
  <si>
    <t>06323000000</t>
  </si>
  <si>
    <t>Чуднівський р-н</t>
  </si>
  <si>
    <t>16324000000</t>
  </si>
  <si>
    <t>Чутівський р-н</t>
  </si>
  <si>
    <t>02326000000</t>
  </si>
  <si>
    <t>Шаргородський р-н</t>
  </si>
  <si>
    <t>05316000000</t>
  </si>
  <si>
    <t>Шахтаpський р-н</t>
  </si>
  <si>
    <t>03316000000</t>
  </si>
  <si>
    <t>Шацький р-н</t>
  </si>
  <si>
    <t>20327000000</t>
  </si>
  <si>
    <t>Шевченківський р-н</t>
  </si>
  <si>
    <t>22319000000</t>
  </si>
  <si>
    <t>Шепетiвський р-н</t>
  </si>
  <si>
    <t>04321000000</t>
  </si>
  <si>
    <t>Широкiвський р-н</t>
  </si>
  <si>
    <t>15326000000</t>
  </si>
  <si>
    <t>Ширяївський р-н</t>
  </si>
  <si>
    <t>16325000000</t>
  </si>
  <si>
    <t>Шишацький р-н</t>
  </si>
  <si>
    <t>18317000000</t>
  </si>
  <si>
    <t>Шосткинський р-н</t>
  </si>
  <si>
    <t>23320000000</t>
  </si>
  <si>
    <t>Шполянський р-н</t>
  </si>
  <si>
    <t>19317000000</t>
  </si>
  <si>
    <t>Шумський р-н</t>
  </si>
  <si>
    <t>25322000000</t>
  </si>
  <si>
    <t>Щорський р-н</t>
  </si>
  <si>
    <t>04322000000</t>
  </si>
  <si>
    <t>Юр'ївський р-н</t>
  </si>
  <si>
    <t>13320000000</t>
  </si>
  <si>
    <t>Яворівський р-н</t>
  </si>
  <si>
    <t>10325000000</t>
  </si>
  <si>
    <t>Яготинський р-н</t>
  </si>
  <si>
    <t>08320000000</t>
  </si>
  <si>
    <t>Якимівський р-н</t>
  </si>
  <si>
    <t>02327000000</t>
  </si>
  <si>
    <t>Ямпільський р-н (Вінницька обл.)</t>
  </si>
  <si>
    <t>18318000000</t>
  </si>
  <si>
    <t>Ямпільський р-н (Сумська обл.)</t>
  </si>
  <si>
    <t>22320000000</t>
  </si>
  <si>
    <t>Ярмолинецький р-н</t>
  </si>
  <si>
    <t>05317000000</t>
  </si>
  <si>
    <t>Ясинуватcький р-н</t>
  </si>
  <si>
    <t>v</t>
  </si>
  <si>
    <t>01100000000</t>
  </si>
  <si>
    <t xml:space="preserve">Бюджет  Автономної Республіки Крим </t>
  </si>
  <si>
    <t>-</t>
  </si>
  <si>
    <t>02100000000</t>
  </si>
  <si>
    <t>Обласний бюджет Вінницької області</t>
  </si>
  <si>
    <t>03100000000</t>
  </si>
  <si>
    <t>Обласний бюджет Волинської області</t>
  </si>
  <si>
    <t>04100000000</t>
  </si>
  <si>
    <t>Обласний бюджет Дніпропетровської області</t>
  </si>
  <si>
    <t>05100000000</t>
  </si>
  <si>
    <t>Обласний бюджет Донецької області</t>
  </si>
  <si>
    <t>06100000000</t>
  </si>
  <si>
    <t>Обласний бюджет Житомирської  області</t>
  </si>
  <si>
    <t>07100000000</t>
  </si>
  <si>
    <t>Обласний бюджет Закарпатської області</t>
  </si>
  <si>
    <t>08100000000</t>
  </si>
  <si>
    <t>Обласний бюджет Запорізької області</t>
  </si>
  <si>
    <t>09100000000</t>
  </si>
  <si>
    <t>Обласний бюджет Івано-Франківської області</t>
  </si>
  <si>
    <t>10100000000</t>
  </si>
  <si>
    <t>Обласний бюджет Київської області</t>
  </si>
  <si>
    <t>11100000000</t>
  </si>
  <si>
    <t>Обласний бюджет Кіровоградської області</t>
  </si>
  <si>
    <t>12100000000</t>
  </si>
  <si>
    <t>Обласний бюджет Луганської області</t>
  </si>
  <si>
    <t>13100000000</t>
  </si>
  <si>
    <t>Обласний бюджет Львівської  області</t>
  </si>
  <si>
    <t>14100000000</t>
  </si>
  <si>
    <t>Обласний бюджет Миколаївської області</t>
  </si>
  <si>
    <t>15100000000</t>
  </si>
  <si>
    <t>Обласний бюджет Одеської області</t>
  </si>
  <si>
    <t>16100000000</t>
  </si>
  <si>
    <t>Обласний бюджет Полтавської області</t>
  </si>
  <si>
    <t>17100000000</t>
  </si>
  <si>
    <t>Обласний бюджет Рівненської області</t>
  </si>
  <si>
    <t>18100000000</t>
  </si>
  <si>
    <t>Обласний бюджет Сумської області</t>
  </si>
  <si>
    <t>19100000000</t>
  </si>
  <si>
    <t>Обласний бюджет Тернопільської області</t>
  </si>
  <si>
    <t>20100000000</t>
  </si>
  <si>
    <t>Обласний бюджет Харківської області</t>
  </si>
  <si>
    <t>21100000000</t>
  </si>
  <si>
    <t>Обласний бюджет Херсонської області</t>
  </si>
  <si>
    <t>22100000000</t>
  </si>
  <si>
    <t>Обласний бюджет Хмельницької області</t>
  </si>
  <si>
    <t>23100000000</t>
  </si>
  <si>
    <t>Обласний бюджет Черкаської області</t>
  </si>
  <si>
    <t>24100000000</t>
  </si>
  <si>
    <t>Обласний бюджет Чернівецької області</t>
  </si>
  <si>
    <t>25100000000</t>
  </si>
  <si>
    <t>Обласний бюджет Чернігівської області</t>
  </si>
  <si>
    <t>26000000000</t>
  </si>
  <si>
    <t>Міський бюджет  міста Києва</t>
  </si>
  <si>
    <t>27000000000</t>
  </si>
  <si>
    <t>Міський бюджет міста Севастополя</t>
  </si>
  <si>
    <t xml:space="preserve">ВСЬОГО </t>
  </si>
  <si>
    <t>Додаток  № 7</t>
  </si>
  <si>
    <t xml:space="preserve">Показники </t>
  </si>
  <si>
    <t xml:space="preserve"> міжбюджетних взаємовідносин  державного бюджету з  місцевими бюджетами  на 2009 рік</t>
  </si>
  <si>
    <t xml:space="preserve"> Додаткова дотація з державного бюджету на:</t>
  </si>
  <si>
    <t>Субвенції з державного бюджету</t>
  </si>
  <si>
    <t>Субвенція загального фонду на:</t>
  </si>
  <si>
    <t>Субвенція спеціального фонду на:</t>
  </si>
  <si>
    <t>здійснення повноважень, встановлених Законом України "Про затвердження Конституції Автономної Республіки Крим"</t>
  </si>
  <si>
    <t xml:space="preserve">  забезпечення утримання соціальної інфраструктури міста Славутича</t>
  </si>
  <si>
    <t xml:space="preserve"> вирівнювання фінансової забезпеченості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</si>
  <si>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</si>
  <si>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</si>
  <si>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 надання пільг та житлових субсидій населенню на придбання твердого та рідкого  пічного побутового палива і скрапленого газу</t>
  </si>
  <si>
    <t>виконання заходів щодо  радіаційного та соціального захисту населення міста Жовті Води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</si>
  <si>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</si>
  <si>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компенсацію втрат доходів  внаслідок розміщення Чорноморського флоту Російської Федерації на території міст Севастополя, Феодосії та смт Гвардійське Сімферопольського району</t>
  </si>
  <si>
    <t xml:space="preserve"> проведення виборів депутатів Верховної Ради Автономної Республіки Крим, місцевих рад та сільських, селищних, міських голів</t>
  </si>
  <si>
    <t>фінансування у 2009 році Програм-переможців Всеукраїнського конкурсу проектів та програм розвитку місцевого самоврядування 2008 року</t>
  </si>
  <si>
    <t>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 України</t>
  </si>
  <si>
    <t>будівництво автотранспортної магістралі через річку Дніпро у м. Запоріжжя</t>
  </si>
  <si>
    <t xml:space="preserve">Обласний бюджет Чернівецької області 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</si>
  <si>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</si>
  <si>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</si>
  <si>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</si>
  <si>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Норматив щоденного відрахування   ( у відсотках від обсягу надходжень на території Автономної Республіки Крим, областей  та міста Севастополя доходів державного бюджету, що є джерелом перерахування дотацій,  та коштів, що передаються з місцевих бюджетів до державного бюджету)</t>
  </si>
  <si>
    <t>Надходження коштів від реалізації надлишкового озброєння, військової та спеціальної техніки, іншого майна Збройних Сил України та інших утворених згідно з законодавством військових формувань,  правоохоронних органів і Оперативно-рятувальної служби цивільного захисту  Міністерства України з питань надзвичайних ситуацій та у справах захисту населення від наслідків Чорнобильської катастрофи</t>
  </si>
  <si>
    <t>Надходження від приватизації державного майна (крім об'єктів, для яких передбачено окремий розподіл коштів відповідно до Державної програми приватизації на 2000-2002 роки) та інших надходжень, безпосередньо пов'язаних з процесом приватизації та кредитування підприємств</t>
  </si>
  <si>
    <t>Заходи з реалізації Комплексної програми створення ядерно-паливного циклу в Україні та Державної програми приведення небезпечних об'єктів виробничого об'єднання "Придніпровський хімічний завод" в екологічно безпечний стан і забезпечення захисту населення від шкідливого впливу іонізуючого випромінювання</t>
  </si>
  <si>
    <t>Будівництво енергоблоків атомних, гідроакумулюючих, інших електростанцій, підстанцій, теплоелектроцентралей, будівництво, реконструкція і ремонт ліній електропередачі, а також здешевлення кредитів на створення запасів твердого палива для теплоелектростанцій</t>
  </si>
  <si>
    <t>Реструктуризація вугільної та торфодобувної промисловості, в тому числі погашення заборгованості за спожиту у минулих роках електричну енергію державними вугледобувними підприємствами, на яких здійснюються заходи з підготовки до ліквідації, у сумі 160000,0 тис. грн.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</si>
  <si>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професійної підготовки, перепідготовки або підвищення кваліфікації понад розмір, встановлений законодавством</t>
  </si>
  <si>
    <t>Інформатизація загальноосвітніх, професійно-технічних і вищих навчальних закладів та комп'ютеризація професійно-технічних та вищих навчальних закладів, забезпечення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</si>
  <si>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</si>
  <si>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Доплати за роботу на радіоактивно забруднених територіях, збереження заробітної плати при переведенні на нижчеоплачувану роботу та у зв'язку з відселенням, виплати підвищених стипендій та надання додаткової відпустки громадянам, які постраждали внаслідок Чорнобильської катастрофи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</si>
  <si>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</si>
  <si>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органами державної влади чи органами місцевого самоврядування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</si>
  <si>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 та членів їх сімей,  здійснення санітарних та протиепідемічних заходів</t>
  </si>
  <si>
    <t>Державний департамент з усиновлення та захисту прав дитини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</si>
  <si>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</si>
  <si>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</si>
  <si>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Заходи щодо відтворення культури національних менших та фінансова підтримка газет мовами національних меншин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</si>
  <si>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</si>
  <si>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</si>
  <si>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</si>
  <si>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</si>
  <si>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</si>
  <si>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6170000</t>
  </si>
  <si>
    <t>Державна служба експортного контролю України</t>
  </si>
  <si>
    <t>6171000</t>
  </si>
  <si>
    <t>Апарат Державної служби експортного контролю України</t>
  </si>
  <si>
    <t>6171010</t>
  </si>
  <si>
    <t>Керівництво та управління у сфері експортного контролю</t>
  </si>
  <si>
    <t>6171020</t>
  </si>
  <si>
    <t>Прикладні розробки у сфері розвитку експортного контролю</t>
  </si>
  <si>
    <t>6240000</t>
  </si>
  <si>
    <t>Державне агентство України з інвестицій та інновацій</t>
  </si>
  <si>
    <t>6241000</t>
  </si>
  <si>
    <t>Апарат Державного агентства України з інвестицій та інновацій</t>
  </si>
  <si>
    <t>6241010</t>
  </si>
  <si>
    <t>Керівництво та управління у сфері інвестиційної та інноваційної діяльності</t>
  </si>
  <si>
    <t>6241020</t>
  </si>
  <si>
    <t>Державна програма розвитку Національної депозитарної системи України</t>
  </si>
  <si>
    <t>6241030</t>
  </si>
  <si>
    <t>Заходи щодо формування позитивного інвестиційного іміджу України</t>
  </si>
  <si>
    <t>6241040</t>
  </si>
  <si>
    <t>Утримання регіональних центрів інноваційного розвитку</t>
  </si>
  <si>
    <t>6360000</t>
  </si>
  <si>
    <t>Національне агентство України з питань забезпечення ефективного використання енергетичних ресурсів</t>
  </si>
  <si>
    <t>6361000</t>
  </si>
  <si>
    <t>Апарат Національного агентства України з питань забезпечення ефективного використання енергетичних ресурсів</t>
  </si>
  <si>
    <t>6361010</t>
  </si>
  <si>
    <t>Керівництво та управління у сфері ефективного використання енергетичних ресурсів</t>
  </si>
  <si>
    <t>6361020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</si>
  <si>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</si>
  <si>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6361040</t>
  </si>
  <si>
    <t>Державна підтримка заходів з енергозбереження через механізм здешевлення кредитів</t>
  </si>
  <si>
    <t>6370000</t>
  </si>
  <si>
    <t>Національна комісія регулювання електроенергетики України</t>
  </si>
  <si>
    <t>6371000</t>
  </si>
  <si>
    <t>Апарат Національної комісії регулювання електроенергетики України</t>
  </si>
  <si>
    <t>6371010</t>
  </si>
  <si>
    <t>Керівництво та управління у сфері регулювання електроенергетики</t>
  </si>
  <si>
    <t>6371600</t>
  </si>
  <si>
    <t xml:space="preserve">Впровадження концепції Оптового ринку електроенергії України  </t>
  </si>
  <si>
    <t>6380000</t>
  </si>
  <si>
    <t>Національне космічне агентство України</t>
  </si>
  <si>
    <t>6381000</t>
  </si>
  <si>
    <t>Апарат Національного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</si>
  <si>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</si>
  <si>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</si>
  <si>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</si>
  <si>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Прикладні наукові та науково-технічні розробки, виконання робіт за державними цільовими програмами і державним замовленням у сфері космічної галузі</t>
  </si>
  <si>
    <t>6381030</t>
  </si>
  <si>
    <t>Надання позашкільної освіти Національним центром аерокосмічної освіти молоді України</t>
  </si>
  <si>
    <t>6381040</t>
  </si>
  <si>
    <t>Заходи з розвитку космічної діяльності та виробництва космічної техніки</t>
  </si>
  <si>
    <t>6381050</t>
  </si>
  <si>
    <t>Управління та випробування космічних засобів</t>
  </si>
  <si>
    <t>6381120</t>
  </si>
  <si>
    <t>Утилізація твердого ракетного палива</t>
  </si>
  <si>
    <t>6381130</t>
  </si>
  <si>
    <t>Обслуговування кредитів, залучених для реалізації проекту "Циклон-4"</t>
  </si>
  <si>
    <t>6381150</t>
  </si>
  <si>
    <t>6381160</t>
  </si>
  <si>
    <t>Заходи по реалізації Комплексної програми будівництва вітрових електростанцій</t>
  </si>
  <si>
    <t>6381190</t>
  </si>
  <si>
    <t>Забезпечення службовим житлом молодих спеціалістів державних підприємств космічної галузі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</si>
  <si>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</si>
  <si>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</si>
  <si>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</si>
  <si>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</si>
  <si>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</si>
  <si>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</si>
  <si>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</si>
  <si>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</si>
  <si>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</si>
  <si>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</si>
  <si>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</si>
  <si>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</si>
  <si>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</si>
  <si>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</si>
  <si>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</si>
  <si>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</si>
  <si>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</si>
  <si>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</si>
  <si>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</si>
  <si>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</si>
  <si>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</si>
  <si>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</si>
  <si>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</si>
  <si>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</si>
  <si>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</si>
  <si>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</si>
  <si>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</si>
  <si>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</si>
  <si>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</si>
  <si>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</si>
  <si>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</si>
  <si>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</si>
  <si>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</si>
  <si>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функціонування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</si>
  <si>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</si>
  <si>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</si>
  <si>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</si>
  <si>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</si>
  <si>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</si>
  <si>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та оздоровлення особового складу Служби безпеки України</t>
  </si>
  <si>
    <t>6521070</t>
  </si>
  <si>
    <t>Підготовка та перепідготовка кадрів Служби безпеки України вищими навчальними закладами III та IV рівнів акредитації</t>
  </si>
  <si>
    <t>6521090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</si>
  <si>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 відповідними органами державної влади чи органами місцевого самоврядування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</si>
  <si>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</si>
  <si>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</si>
  <si>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</si>
  <si>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</si>
  <si>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</si>
  <si>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</si>
  <si>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</si>
  <si>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</si>
  <si>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</si>
  <si>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</si>
  <si>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</si>
  <si>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</si>
  <si>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</si>
  <si>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</si>
  <si>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</si>
  <si>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</si>
  <si>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</si>
  <si>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</si>
  <si>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</si>
  <si>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</si>
  <si>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</si>
  <si>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</si>
  <si>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</si>
  <si>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</si>
  <si>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</si>
  <si>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</si>
  <si>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</si>
  <si>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</si>
  <si>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</si>
  <si>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</si>
  <si>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</si>
  <si>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</si>
  <si>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</si>
  <si>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</si>
  <si>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</si>
  <si>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</si>
  <si>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</si>
  <si>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</si>
  <si>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</si>
  <si>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</si>
  <si>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</si>
  <si>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</si>
  <si>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</si>
  <si>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</si>
  <si>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</si>
  <si>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</si>
  <si>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</si>
  <si>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</si>
  <si>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</si>
  <si>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</si>
  <si>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</si>
  <si>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</si>
  <si>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</si>
  <si>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</si>
  <si>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</si>
  <si>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</si>
  <si>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</si>
  <si>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</si>
  <si>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</si>
  <si>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</si>
  <si>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</si>
  <si>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</si>
  <si>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</si>
  <si>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</si>
  <si>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</si>
  <si>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</si>
  <si>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</si>
  <si>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</si>
  <si>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</si>
  <si>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</si>
  <si>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</si>
  <si>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</si>
  <si>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</si>
  <si>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</si>
  <si>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</si>
  <si>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</si>
  <si>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</si>
  <si>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</si>
  <si>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</si>
  <si>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</si>
  <si>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</si>
  <si>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</si>
  <si>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</si>
  <si>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</si>
  <si>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</si>
  <si>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</si>
  <si>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Здійснення виконавчої влади у Харківській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</si>
  <si>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</si>
  <si>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</si>
  <si>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</si>
  <si>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</si>
  <si>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</si>
  <si>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</si>
  <si>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</si>
  <si>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</si>
  <si>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</si>
  <si>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</si>
  <si>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</si>
  <si>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</si>
  <si>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7930000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</si>
  <si>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</si>
  <si>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</si>
  <si>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</si>
  <si>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</si>
  <si>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</si>
  <si>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</si>
  <si>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</si>
  <si>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</si>
  <si>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</si>
  <si>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</si>
  <si>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</si>
  <si>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</si>
  <si>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</si>
  <si>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</si>
  <si>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</si>
  <si>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</si>
  <si>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</si>
  <si>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7970000</t>
  </si>
  <si>
    <t>Севастопольська міська державна адміністрація</t>
  </si>
  <si>
    <t>7971000</t>
  </si>
  <si>
    <t>Апарат Севастопольської міської державної адміністрації</t>
  </si>
  <si>
    <t>7971010</t>
  </si>
  <si>
    <t>Здійснення виконавчої влади у місті Севастополі</t>
  </si>
  <si>
    <t>8680000</t>
  </si>
  <si>
    <t>Державний комітет України з питань регуляторної політики та підприємництва</t>
  </si>
  <si>
    <t>8681000</t>
  </si>
  <si>
    <t>Апарат Державного комітету України з питань регуляторної політики та підприємництва</t>
  </si>
  <si>
    <t>8681010</t>
  </si>
  <si>
    <t>Керівництво та управління у сфері регуляторної політики та підприємництва</t>
  </si>
  <si>
    <t>8681030</t>
  </si>
  <si>
    <t>Заходи по реалізації Національної програми сприяння розвитку малого підприємництва в Україні у 2009 році</t>
  </si>
  <si>
    <t/>
  </si>
  <si>
    <t>Додаток № 4
до Закону України
"Про Державний бюджет України на 2009 рік"</t>
  </si>
  <si>
    <t>Повернення кредитів до Державного бюджету України та розподіл надання кредитів з Державного бюджету України в  2009 році</t>
  </si>
  <si>
    <t>Надання кредитів</t>
  </si>
  <si>
    <t>Повернення кредитів</t>
  </si>
  <si>
    <t>Кредитування-всього</t>
  </si>
  <si>
    <t>1101600</t>
  </si>
  <si>
    <t>Реконструкція гідроелектростанцій ВАТ "Укргідроенерго" (друга черга)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</si>
  <si>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</si>
  <si>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</si>
  <si>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</si>
  <si>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</si>
  <si>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2201210</t>
  </si>
  <si>
    <t>Державне пільгове довгострокове кредитування на здобуття освіти</t>
  </si>
  <si>
    <t>2701600</t>
  </si>
  <si>
    <t>Розвиток міської інфраструктури</t>
  </si>
  <si>
    <t>2801120</t>
  </si>
  <si>
    <t>Повернення коштів, наданих Міністерству аграрної політики України на формування державного продовольчого резерву Аграрним фондом та для здійснення заставних та інтервенційних закупівель</t>
  </si>
  <si>
    <t>2801160</t>
  </si>
  <si>
    <t>Державне пільгове кредитування індивідуальних сільських забудовників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</si>
  <si>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</si>
  <si>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</si>
  <si>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2801400</t>
  </si>
  <si>
    <t>Повернення кредитів, наданих фермерським господарствам</t>
  </si>
  <si>
    <t>2801410</t>
  </si>
  <si>
    <t>Повернення коштів, наданих для кредитування індивідуальних сільських забудовників</t>
  </si>
  <si>
    <t>2801440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</si>
  <si>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господарюванн</t>
  </si>
  <si>
    <t>2801460</t>
  </si>
  <si>
    <t>Надання кредитів фермерським господарствам</t>
  </si>
  <si>
    <t>2801470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</si>
  <si>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</si>
  <si>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2801490</t>
  </si>
  <si>
    <t>Заходи по операціях фінансового лізингу вітчизняної сільськогосподарської техніки</t>
  </si>
  <si>
    <t>2801560</t>
  </si>
  <si>
    <t>Формування державного продовольчого резерву Аграрним фондом, здійснення державних форвардних і заставних закупівель, товарних та фінансових інтервенцій на організованому аграрному ринку</t>
  </si>
  <si>
    <t>3131600</t>
  </si>
  <si>
    <t>Розвиток автомагістралей та реформа дорожнього сектору</t>
  </si>
  <si>
    <t>3401360</t>
  </si>
  <si>
    <t>Повернення коштів, наданих для кредитування молодих сімей та одиноких молодих громадян на будівництво (реконструкцію) та придбання житла</t>
  </si>
  <si>
    <t>3501650</t>
  </si>
  <si>
    <t>Надання кредитів в рамках Проекту "Розширення доступу до ринків фінансових послуг"</t>
  </si>
  <si>
    <t>3511530</t>
  </si>
  <si>
    <t>Повернення коштів, наданих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</si>
  <si>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</si>
  <si>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0454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</si>
  <si>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</si>
  <si>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</si>
  <si>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</si>
  <si>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</si>
  <si>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</t>
  </si>
  <si>
    <t>3511570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</si>
  <si>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</si>
  <si>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3511600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</si>
  <si>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</si>
  <si>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</si>
  <si>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</si>
  <si>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</si>
  <si>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</si>
  <si>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3511660</t>
  </si>
  <si>
    <t>Повернення бюджетних позичок, наданих з державного бюджету у минулі роки</t>
  </si>
  <si>
    <t>6241090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</si>
</sst>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#,##0.0"/>
    <numFmt numFmtId="177" formatCode="0.0"/>
    <numFmt numFmtId="178" formatCode="0.000"/>
    <numFmt numFmtId="179" formatCode="0.0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20"/>
      <name val="Arial"/>
      <family val="2"/>
    </font>
    <font>
      <b/>
      <sz val="14"/>
      <name val="Arial Cyr"/>
      <family val="2"/>
    </font>
    <font>
      <b/>
      <sz val="10"/>
      <name val="Times New Roman Cyr"/>
      <family val="1"/>
    </font>
    <font>
      <b/>
      <sz val="14"/>
      <name val="Arial"/>
      <family val="2"/>
    </font>
    <font>
      <b/>
      <sz val="13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0"/>
    </font>
    <font>
      <b/>
      <sz val="11"/>
      <name val="Arial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2"/>
    </font>
    <font>
      <b/>
      <sz val="18"/>
      <name val="Times New Roman Cyr"/>
      <family val="1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b/>
      <sz val="11"/>
      <color indexed="8"/>
      <name val="Arial Cyr"/>
      <family val="2"/>
    </font>
    <font>
      <b/>
      <sz val="11"/>
      <color indexed="8"/>
      <name val="Times New Roman Cyr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0"/>
    </font>
    <font>
      <b/>
      <sz val="10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b/>
      <sz val="12"/>
      <color indexed="8"/>
      <name val="Arial Cyr"/>
      <family val="2"/>
    </font>
    <font>
      <b/>
      <sz val="8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17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2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/>
      <protection/>
    </xf>
    <xf numFmtId="0" fontId="7" fillId="3" borderId="3" xfId="0" applyNumberFormat="1" applyFont="1" applyFill="1" applyBorder="1" applyAlignment="1" applyProtection="1">
      <alignment horizontal="left" vertical="center"/>
      <protection/>
    </xf>
    <xf numFmtId="176" fontId="7" fillId="3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0" fontId="6" fillId="4" borderId="3" xfId="0" applyNumberFormat="1" applyFont="1" applyFill="1" applyBorder="1" applyAlignment="1" applyProtection="1">
      <alignment horizontal="center" vertical="center"/>
      <protection/>
    </xf>
    <xf numFmtId="0" fontId="6" fillId="4" borderId="3" xfId="0" applyNumberFormat="1" applyFont="1" applyFill="1" applyBorder="1" applyAlignment="1" applyProtection="1">
      <alignment wrapText="1"/>
      <protection/>
    </xf>
    <xf numFmtId="176" fontId="6" fillId="4" borderId="3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wrapText="1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176" fontId="9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12" fillId="6" borderId="13" xfId="0" applyNumberFormat="1" applyFont="1" applyFill="1" applyBorder="1" applyAlignment="1" applyProtection="1">
      <alignment vertical="center"/>
      <protection/>
    </xf>
    <xf numFmtId="176" fontId="12" fillId="6" borderId="14" xfId="0" applyNumberFormat="1" applyFont="1" applyFill="1" applyBorder="1" applyAlignment="1" applyProtection="1">
      <alignment vertical="center"/>
      <protection/>
    </xf>
    <xf numFmtId="176" fontId="12" fillId="6" borderId="15" xfId="0" applyNumberFormat="1" applyFont="1" applyFill="1" applyBorder="1" applyAlignment="1" applyProtection="1">
      <alignment vertical="center"/>
      <protection/>
    </xf>
    <xf numFmtId="176" fontId="12" fillId="6" borderId="8" xfId="0" applyNumberFormat="1" applyFont="1" applyFill="1" applyBorder="1" applyAlignment="1" applyProtection="1">
      <alignment vertical="center"/>
      <protection/>
    </xf>
    <xf numFmtId="176" fontId="12" fillId="6" borderId="16" xfId="0" applyNumberFormat="1" applyFont="1" applyFill="1" applyBorder="1" applyAlignment="1" applyProtection="1">
      <alignment vertical="center"/>
      <protection/>
    </xf>
    <xf numFmtId="176" fontId="12" fillId="6" borderId="17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wrapText="1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176" fontId="13" fillId="0" borderId="18" xfId="0" applyNumberFormat="1" applyFont="1" applyFill="1" applyBorder="1" applyAlignment="1" applyProtection="1">
      <alignment vertical="center"/>
      <protection/>
    </xf>
    <xf numFmtId="0" fontId="14" fillId="0" borderId="18" xfId="0" applyNumberFormat="1" applyFont="1" applyFill="1" applyBorder="1" applyAlignment="1" applyProtection="1">
      <alignment wrapText="1"/>
      <protection/>
    </xf>
    <xf numFmtId="176" fontId="14" fillId="0" borderId="18" xfId="0" applyNumberFormat="1" applyFont="1" applyFill="1" applyBorder="1" applyAlignment="1" applyProtection="1">
      <alignment vertical="center"/>
      <protection/>
    </xf>
    <xf numFmtId="0" fontId="0" fillId="0" borderId="0" xfId="25" applyNumberFormat="1" applyFont="1" applyFill="1" applyAlignment="1" applyProtection="1">
      <alignment/>
      <protection/>
    </xf>
    <xf numFmtId="0" fontId="15" fillId="0" borderId="0" xfId="25" applyNumberFormat="1" applyFont="1" applyFill="1" applyAlignment="1" applyProtection="1">
      <alignment/>
      <protection/>
    </xf>
    <xf numFmtId="0" fontId="15" fillId="0" borderId="0" xfId="25">
      <alignment/>
      <protection/>
    </xf>
    <xf numFmtId="0" fontId="4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Alignment="1" applyProtection="1">
      <alignment horizontal="center"/>
      <protection/>
    </xf>
    <xf numFmtId="0" fontId="15" fillId="0" borderId="0" xfId="25" applyAlignment="1">
      <alignment horizontal="center"/>
      <protection/>
    </xf>
    <xf numFmtId="0" fontId="4" fillId="0" borderId="0" xfId="25" applyFont="1" applyAlignment="1">
      <alignment horizontal="right"/>
      <protection/>
    </xf>
    <xf numFmtId="0" fontId="15" fillId="0" borderId="5" xfId="25" applyNumberFormat="1" applyFont="1" applyFill="1" applyBorder="1" applyAlignment="1" applyProtection="1">
      <alignment/>
      <protection/>
    </xf>
    <xf numFmtId="0" fontId="15" fillId="0" borderId="6" xfId="25" applyNumberFormat="1" applyFont="1" applyFill="1" applyBorder="1" applyAlignment="1" applyProtection="1">
      <alignment/>
      <protection/>
    </xf>
    <xf numFmtId="0" fontId="15" fillId="5" borderId="19" xfId="25" applyNumberFormat="1" applyFont="1" applyFill="1" applyBorder="1" applyAlignment="1" applyProtection="1">
      <alignment horizontal="center" vertical="center" wrapText="1"/>
      <protection/>
    </xf>
    <xf numFmtId="0" fontId="15" fillId="5" borderId="2" xfId="25" applyNumberFormat="1" applyFont="1" applyFill="1" applyBorder="1" applyAlignment="1" applyProtection="1">
      <alignment horizontal="center" vertical="center" wrapText="1"/>
      <protection/>
    </xf>
    <xf numFmtId="0" fontId="15" fillId="5" borderId="1" xfId="25" applyNumberFormat="1" applyFont="1" applyFill="1" applyBorder="1" applyAlignment="1" applyProtection="1">
      <alignment horizontal="center" vertical="center" wrapText="1"/>
      <protection/>
    </xf>
    <xf numFmtId="0" fontId="15" fillId="5" borderId="16" xfId="25" applyNumberFormat="1" applyFont="1" applyFill="1" applyBorder="1" applyAlignment="1" applyProtection="1">
      <alignment horizontal="center" vertical="center" wrapText="1"/>
      <protection/>
    </xf>
    <xf numFmtId="176" fontId="12" fillId="7" borderId="4" xfId="25" applyNumberFormat="1" applyFont="1" applyFill="1" applyBorder="1" applyAlignment="1" applyProtection="1">
      <alignment vertical="center"/>
      <protection/>
    </xf>
    <xf numFmtId="176" fontId="12" fillId="7" borderId="4" xfId="25" applyNumberFormat="1" applyFont="1" applyFill="1" applyBorder="1" applyAlignment="1" applyProtection="1">
      <alignment vertical="center"/>
      <protection/>
    </xf>
    <xf numFmtId="176" fontId="12" fillId="7" borderId="3" xfId="25" applyNumberFormat="1" applyFont="1" applyFill="1" applyBorder="1" applyAlignment="1" applyProtection="1">
      <alignment vertical="center"/>
      <protection/>
    </xf>
    <xf numFmtId="0" fontId="6" fillId="0" borderId="3" xfId="25" applyNumberFormat="1" applyFont="1" applyFill="1" applyBorder="1" applyAlignment="1" applyProtection="1">
      <alignment horizontal="center" vertical="center"/>
      <protection/>
    </xf>
    <xf numFmtId="0" fontId="8" fillId="0" borderId="3" xfId="25" applyNumberFormat="1" applyFont="1" applyFill="1" applyBorder="1" applyAlignment="1" applyProtection="1">
      <alignment horizontal="center" vertical="center"/>
      <protection/>
    </xf>
    <xf numFmtId="0" fontId="6" fillId="0" borderId="3" xfId="25" applyNumberFormat="1" applyFont="1" applyFill="1" applyBorder="1" applyAlignment="1" applyProtection="1">
      <alignment wrapText="1"/>
      <protection/>
    </xf>
    <xf numFmtId="176" fontId="6" fillId="0" borderId="3" xfId="25" applyNumberFormat="1" applyFont="1" applyFill="1" applyBorder="1" applyAlignment="1" applyProtection="1">
      <alignment vertical="center"/>
      <protection/>
    </xf>
    <xf numFmtId="0" fontId="8" fillId="0" borderId="3" xfId="25" applyNumberFormat="1" applyFont="1" applyFill="1" applyBorder="1" applyAlignment="1" applyProtection="1">
      <alignment wrapText="1"/>
      <protection/>
    </xf>
    <xf numFmtId="176" fontId="8" fillId="0" borderId="3" xfId="25" applyNumberFormat="1" applyFont="1" applyFill="1" applyBorder="1" applyAlignment="1" applyProtection="1">
      <alignment vertical="center"/>
      <protection/>
    </xf>
    <xf numFmtId="0" fontId="15" fillId="0" borderId="3" xfId="25" applyNumberFormat="1" applyFont="1" applyFill="1" applyBorder="1" applyAlignment="1" applyProtection="1">
      <alignment horizontal="center" vertical="center"/>
      <protection/>
    </xf>
    <xf numFmtId="0" fontId="15" fillId="0" borderId="3" xfId="25" applyNumberFormat="1" applyFont="1" applyFill="1" applyBorder="1" applyAlignment="1" applyProtection="1">
      <alignment vertical="center" wrapText="1"/>
      <protection/>
    </xf>
    <xf numFmtId="176" fontId="13" fillId="0" borderId="3" xfId="25" applyNumberFormat="1" applyFont="1" applyFill="1" applyBorder="1" applyAlignment="1" applyProtection="1">
      <alignment vertical="center"/>
      <protection/>
    </xf>
    <xf numFmtId="0" fontId="21" fillId="0" borderId="0" xfId="22" applyFont="1" applyAlignment="1">
      <alignment horizontal="center"/>
      <protection/>
    </xf>
    <xf numFmtId="0" fontId="21" fillId="0" borderId="0" xfId="22" applyFont="1">
      <alignment/>
      <protection/>
    </xf>
    <xf numFmtId="0" fontId="5" fillId="0" borderId="0" xfId="22" applyFont="1">
      <alignment/>
      <protection/>
    </xf>
    <xf numFmtId="0" fontId="21" fillId="0" borderId="0" xfId="22" applyFont="1" applyFill="1">
      <alignment/>
      <protection/>
    </xf>
    <xf numFmtId="0" fontId="21" fillId="0" borderId="0" xfId="22" applyFont="1" applyFill="1" applyAlignment="1">
      <alignment horizontal="center"/>
      <protection/>
    </xf>
    <xf numFmtId="0" fontId="22" fillId="0" borderId="0" xfId="22" applyFont="1" applyFill="1" applyAlignment="1">
      <alignment wrapText="1"/>
      <protection/>
    </xf>
    <xf numFmtId="0" fontId="23" fillId="0" borderId="0" xfId="22" applyFont="1" applyFill="1" applyAlignment="1">
      <alignment wrapText="1"/>
      <protection/>
    </xf>
    <xf numFmtId="0" fontId="21" fillId="0" borderId="0" xfId="22" applyFont="1" applyFill="1" applyAlignment="1">
      <alignment wrapText="1"/>
      <protection/>
    </xf>
    <xf numFmtId="0" fontId="24" fillId="0" borderId="0" xfId="22" applyFont="1" applyFill="1" applyBorder="1" applyAlignment="1">
      <alignment vertical="center" wrapText="1"/>
      <protection/>
    </xf>
    <xf numFmtId="0" fontId="5" fillId="0" borderId="0" xfId="22" applyFont="1" applyAlignment="1">
      <alignment vertical="center" wrapText="1"/>
      <protection/>
    </xf>
    <xf numFmtId="0" fontId="21" fillId="0" borderId="0" xfId="22" applyFont="1" applyAlignment="1">
      <alignment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21" fillId="0" borderId="0" xfId="22" applyFont="1" applyAlignment="1">
      <alignment/>
      <protection/>
    </xf>
    <xf numFmtId="0" fontId="6" fillId="0" borderId="20" xfId="22" applyFont="1" applyFill="1" applyBorder="1" applyAlignment="1">
      <alignment horizontal="center" vertical="center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vertical="center" wrapText="1"/>
      <protection/>
    </xf>
    <xf numFmtId="0" fontId="5" fillId="0" borderId="22" xfId="22" applyFont="1" applyFill="1" applyBorder="1" applyAlignment="1">
      <alignment vertical="center" wrapText="1"/>
      <protection/>
    </xf>
    <xf numFmtId="0" fontId="5" fillId="0" borderId="1" xfId="22" applyFont="1" applyFill="1" applyBorder="1" applyAlignment="1">
      <alignment vertical="center" wrapText="1"/>
      <protection/>
    </xf>
    <xf numFmtId="0" fontId="21" fillId="0" borderId="22" xfId="22" applyFont="1" applyFill="1" applyBorder="1" applyAlignment="1">
      <alignment horizontal="center"/>
      <protection/>
    </xf>
    <xf numFmtId="0" fontId="21" fillId="0" borderId="1" xfId="22" applyFont="1" applyFill="1" applyBorder="1" applyAlignment="1">
      <alignment wrapText="1"/>
      <protection/>
    </xf>
    <xf numFmtId="176" fontId="21" fillId="0" borderId="1" xfId="22" applyNumberFormat="1" applyFont="1" applyFill="1" applyBorder="1" applyAlignment="1">
      <alignment horizontal="center"/>
      <protection/>
    </xf>
    <xf numFmtId="176" fontId="21" fillId="0" borderId="23" xfId="22" applyNumberFormat="1" applyFont="1" applyFill="1" applyBorder="1" applyAlignment="1">
      <alignment horizontal="center"/>
      <protection/>
    </xf>
    <xf numFmtId="177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8" fontId="21" fillId="0" borderId="0" xfId="22" applyNumberFormat="1" applyFont="1" applyBorder="1">
      <alignment/>
      <protection/>
    </xf>
    <xf numFmtId="2" fontId="21" fillId="0" borderId="0" xfId="22" applyNumberFormat="1" applyFont="1" applyBorder="1">
      <alignment/>
      <protection/>
    </xf>
    <xf numFmtId="0" fontId="21" fillId="0" borderId="1" xfId="22" applyFont="1" applyFill="1" applyBorder="1">
      <alignment/>
      <protection/>
    </xf>
    <xf numFmtId="0" fontId="11" fillId="7" borderId="24" xfId="22" applyFont="1" applyFill="1" applyBorder="1" applyAlignment="1">
      <alignment horizontal="center"/>
      <protection/>
    </xf>
    <xf numFmtId="176" fontId="11" fillId="7" borderId="25" xfId="22" applyNumberFormat="1" applyFont="1" applyFill="1" applyBorder="1" applyAlignment="1">
      <alignment horizontal="center"/>
      <protection/>
    </xf>
    <xf numFmtId="176" fontId="11" fillId="7" borderId="26" xfId="22" applyNumberFormat="1" applyFont="1" applyFill="1" applyBorder="1" applyAlignment="1">
      <alignment horizontal="center"/>
      <protection/>
    </xf>
    <xf numFmtId="0" fontId="11" fillId="7" borderId="0" xfId="22" applyFont="1" applyFill="1">
      <alignment/>
      <protection/>
    </xf>
    <xf numFmtId="177" fontId="22" fillId="7" borderId="0" xfId="22" applyNumberFormat="1" applyFont="1" applyFill="1" applyBorder="1">
      <alignment/>
      <protection/>
    </xf>
    <xf numFmtId="0" fontId="11" fillId="7" borderId="0" xfId="22" applyFont="1" applyFill="1" applyBorder="1">
      <alignment/>
      <protection/>
    </xf>
    <xf numFmtId="179" fontId="11" fillId="7" borderId="0" xfId="22" applyNumberFormat="1" applyFont="1" applyFill="1" applyBorder="1">
      <alignment/>
      <protection/>
    </xf>
    <xf numFmtId="177" fontId="11" fillId="7" borderId="0" xfId="22" applyNumberFormat="1" applyFont="1" applyFill="1" applyBorder="1">
      <alignment/>
      <protection/>
    </xf>
    <xf numFmtId="2" fontId="11" fillId="7" borderId="0" xfId="22" applyNumberFormat="1" applyFont="1" applyFill="1" applyBorder="1">
      <alignment/>
      <protection/>
    </xf>
    <xf numFmtId="176" fontId="5" fillId="0" borderId="4" xfId="22" applyNumberFormat="1" applyFont="1" applyFill="1" applyBorder="1" applyAlignment="1">
      <alignment horizontal="center"/>
      <protection/>
    </xf>
    <xf numFmtId="176" fontId="5" fillId="0" borderId="4" xfId="22" applyNumberFormat="1" applyFont="1" applyFill="1" applyBorder="1">
      <alignment/>
      <protection/>
    </xf>
    <xf numFmtId="176" fontId="5" fillId="0" borderId="3" xfId="22" applyNumberFormat="1" applyFont="1" applyFill="1" applyBorder="1" applyAlignment="1">
      <alignment horizontal="center"/>
      <protection/>
    </xf>
    <xf numFmtId="176" fontId="5" fillId="0" borderId="3" xfId="22" applyNumberFormat="1" applyFont="1" applyFill="1" applyBorder="1">
      <alignment/>
      <protection/>
    </xf>
    <xf numFmtId="0" fontId="5" fillId="0" borderId="0" xfId="22" applyFont="1" applyFill="1">
      <alignment/>
      <protection/>
    </xf>
    <xf numFmtId="176" fontId="21" fillId="0" borderId="0" xfId="22" applyNumberFormat="1" applyFont="1" applyFill="1">
      <alignment/>
      <protection/>
    </xf>
    <xf numFmtId="0" fontId="19" fillId="0" borderId="0" xfId="23" applyFont="1">
      <alignment/>
      <protection/>
    </xf>
    <xf numFmtId="0" fontId="25" fillId="0" borderId="0" xfId="23" applyFont="1">
      <alignment/>
      <protection/>
    </xf>
    <xf numFmtId="0" fontId="19" fillId="0" borderId="0" xfId="23" applyFont="1" applyBorder="1">
      <alignment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Alignment="1">
      <alignment horizontal="right"/>
      <protection/>
    </xf>
    <xf numFmtId="0" fontId="30" fillId="0" borderId="0" xfId="23" applyFont="1" applyAlignment="1">
      <alignment horizontal="center" vertical="center" wrapText="1"/>
      <protection/>
    </xf>
    <xf numFmtId="0" fontId="32" fillId="0" borderId="0" xfId="23" applyFont="1" applyBorder="1" applyAlignment="1">
      <alignment horizontal="center" vertical="center" wrapText="1"/>
      <protection/>
    </xf>
    <xf numFmtId="0" fontId="25" fillId="0" borderId="0" xfId="23" applyFont="1" applyAlignment="1">
      <alignment horizontal="left"/>
      <protection/>
    </xf>
    <xf numFmtId="0" fontId="25" fillId="0" borderId="0" xfId="23" applyFont="1" applyAlignment="1">
      <alignment horizontal="right"/>
      <protection/>
    </xf>
    <xf numFmtId="0" fontId="30" fillId="0" borderId="1" xfId="23" applyFont="1" applyBorder="1" applyAlignment="1">
      <alignment horizontal="center" vertical="center" wrapText="1"/>
      <protection/>
    </xf>
    <xf numFmtId="0" fontId="24" fillId="0" borderId="0" xfId="23" applyFont="1" applyAlignment="1">
      <alignment horizontal="center" vertical="center" wrapText="1"/>
      <protection/>
    </xf>
    <xf numFmtId="0" fontId="36" fillId="0" borderId="1" xfId="23" applyFont="1" applyBorder="1" applyAlignment="1">
      <alignment horizontal="center" vertical="center" wrapText="1"/>
      <protection/>
    </xf>
    <xf numFmtId="0" fontId="30" fillId="8" borderId="1" xfId="23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 wrapText="1"/>
      <protection/>
    </xf>
    <xf numFmtId="0" fontId="19" fillId="0" borderId="1" xfId="23" applyFont="1" applyBorder="1">
      <alignment/>
      <protection/>
    </xf>
    <xf numFmtId="0" fontId="25" fillId="0" borderId="1" xfId="23" applyFont="1" applyBorder="1">
      <alignment/>
      <protection/>
    </xf>
    <xf numFmtId="0" fontId="37" fillId="0" borderId="1" xfId="23" applyFont="1" applyBorder="1" applyAlignment="1">
      <alignment horizontal="right"/>
      <protection/>
    </xf>
    <xf numFmtId="0" fontId="6" fillId="0" borderId="1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/>
      <protection/>
    </xf>
    <xf numFmtId="0" fontId="27" fillId="0" borderId="1" xfId="23" applyFont="1" applyBorder="1">
      <alignment/>
      <protection/>
    </xf>
    <xf numFmtId="0" fontId="30" fillId="0" borderId="1" xfId="17" applyFont="1" applyBorder="1">
      <alignment/>
      <protection/>
    </xf>
    <xf numFmtId="176" fontId="38" fillId="0" borderId="1" xfId="17" applyNumberFormat="1" applyFont="1" applyBorder="1" applyAlignment="1">
      <alignment vertical="center"/>
      <protection/>
    </xf>
    <xf numFmtId="176" fontId="27" fillId="0" borderId="1" xfId="23" applyNumberFormat="1" applyFont="1" applyBorder="1" applyAlignment="1">
      <alignment vertical="center"/>
      <protection/>
    </xf>
    <xf numFmtId="2" fontId="27" fillId="0" borderId="1" xfId="23" applyNumberFormat="1" applyFont="1" applyBorder="1" applyAlignment="1">
      <alignment vertical="center"/>
      <protection/>
    </xf>
    <xf numFmtId="0" fontId="35" fillId="0" borderId="0" xfId="23" applyFont="1" applyBorder="1">
      <alignment/>
      <protection/>
    </xf>
    <xf numFmtId="176" fontId="38" fillId="0" borderId="1" xfId="23" applyNumberFormat="1" applyFont="1" applyBorder="1" applyAlignment="1">
      <alignment vertical="center"/>
      <protection/>
    </xf>
    <xf numFmtId="0" fontId="30" fillId="0" borderId="1" xfId="23" applyFont="1" applyBorder="1" applyAlignment="1">
      <alignment horizontal="right"/>
      <protection/>
    </xf>
    <xf numFmtId="0" fontId="6" fillId="0" borderId="1" xfId="17" applyFont="1" applyBorder="1" applyAlignment="1">
      <alignment horizontal="right"/>
      <protection/>
    </xf>
    <xf numFmtId="1" fontId="30" fillId="0" borderId="1" xfId="23" applyNumberFormat="1" applyFont="1" applyBorder="1" applyAlignment="1">
      <alignment horizontal="right" vertical="center" wrapText="1"/>
      <protection/>
    </xf>
    <xf numFmtId="1" fontId="30" fillId="0" borderId="1" xfId="23" applyNumberFormat="1" applyFont="1" applyBorder="1" applyAlignment="1">
      <alignment horizontal="left" vertical="center"/>
      <protection/>
    </xf>
    <xf numFmtId="2" fontId="35" fillId="0" borderId="0" xfId="23" applyNumberFormat="1" applyFont="1" applyBorder="1">
      <alignment/>
      <protection/>
    </xf>
    <xf numFmtId="49" fontId="6" fillId="0" borderId="1" xfId="17" applyNumberFormat="1" applyFont="1" applyBorder="1" applyAlignment="1">
      <alignment horizontal="right"/>
      <protection/>
    </xf>
    <xf numFmtId="0" fontId="27" fillId="0" borderId="1" xfId="23" applyFont="1" applyBorder="1" applyAlignment="1">
      <alignment horizontal="left"/>
      <protection/>
    </xf>
    <xf numFmtId="0" fontId="39" fillId="0" borderId="1" xfId="23" applyFont="1" applyBorder="1" applyAlignment="1">
      <alignment horizontal="right"/>
      <protection/>
    </xf>
    <xf numFmtId="0" fontId="30" fillId="0" borderId="1" xfId="17" applyFont="1" applyBorder="1" applyAlignment="1">
      <alignment horizontal="left"/>
      <protection/>
    </xf>
    <xf numFmtId="176" fontId="38" fillId="0" borderId="1" xfId="23" applyNumberFormat="1" applyFont="1" applyFill="1" applyBorder="1" applyAlignment="1">
      <alignment vertical="center"/>
      <protection/>
    </xf>
    <xf numFmtId="176" fontId="27" fillId="0" borderId="1" xfId="23" applyNumberFormat="1" applyFont="1" applyFill="1" applyBorder="1" applyAlignment="1">
      <alignment vertical="center"/>
      <protection/>
    </xf>
    <xf numFmtId="2" fontId="27" fillId="0" borderId="1" xfId="23" applyNumberFormat="1" applyFont="1" applyFill="1" applyBorder="1" applyAlignment="1">
      <alignment vertical="center"/>
      <protection/>
    </xf>
    <xf numFmtId="177" fontId="35" fillId="0" borderId="0" xfId="23" applyNumberFormat="1" applyFont="1" applyBorder="1">
      <alignment/>
      <protection/>
    </xf>
    <xf numFmtId="0" fontId="7" fillId="0" borderId="1" xfId="17" applyFont="1" applyBorder="1" applyAlignment="1">
      <alignment horizontal="right"/>
      <protection/>
    </xf>
    <xf numFmtId="176" fontId="38" fillId="0" borderId="1" xfId="17" applyNumberFormat="1" applyFont="1" applyBorder="1" applyAlignment="1">
      <alignment horizontal="right" vertical="center"/>
      <protection/>
    </xf>
    <xf numFmtId="2" fontId="27" fillId="8" borderId="1" xfId="23" applyNumberFormat="1" applyFont="1" applyFill="1" applyBorder="1" applyAlignment="1">
      <alignment vertical="center"/>
      <protection/>
    </xf>
    <xf numFmtId="1" fontId="27" fillId="0" borderId="1" xfId="23" applyNumberFormat="1" applyFont="1" applyBorder="1">
      <alignment/>
      <protection/>
    </xf>
    <xf numFmtId="177" fontId="27" fillId="0" borderId="1" xfId="23" applyNumberFormat="1" applyFont="1" applyBorder="1">
      <alignment/>
      <protection/>
    </xf>
    <xf numFmtId="176" fontId="38" fillId="0" borderId="1" xfId="23" applyNumberFormat="1" applyFont="1" applyBorder="1" applyAlignment="1">
      <alignment horizontal="right" vertical="center"/>
      <protection/>
    </xf>
    <xf numFmtId="0" fontId="37" fillId="0" borderId="1" xfId="17" applyFont="1" applyBorder="1">
      <alignment/>
      <protection/>
    </xf>
    <xf numFmtId="0" fontId="37" fillId="0" borderId="1" xfId="17" applyFont="1" applyBorder="1" applyAlignment="1">
      <alignment wrapText="1"/>
      <protection/>
    </xf>
    <xf numFmtId="0" fontId="30" fillId="0" borderId="1" xfId="17" applyFont="1" applyBorder="1" applyAlignment="1">
      <alignment wrapText="1"/>
      <protection/>
    </xf>
    <xf numFmtId="0" fontId="37" fillId="0" borderId="1" xfId="17" applyFont="1" applyBorder="1" applyAlignment="1">
      <alignment horizontal="left"/>
      <protection/>
    </xf>
    <xf numFmtId="0" fontId="27" fillId="0" borderId="1" xfId="23" applyFont="1" applyFill="1" applyBorder="1" applyAlignment="1">
      <alignment horizontal="left"/>
      <protection/>
    </xf>
    <xf numFmtId="177" fontId="38" fillId="0" borderId="1" xfId="23" applyNumberFormat="1" applyFont="1" applyBorder="1" applyAlignment="1">
      <alignment vertical="center"/>
      <protection/>
    </xf>
    <xf numFmtId="2" fontId="38" fillId="0" borderId="1" xfId="23" applyNumberFormat="1" applyFont="1" applyBorder="1" applyAlignment="1">
      <alignment vertical="center"/>
      <protection/>
    </xf>
    <xf numFmtId="0" fontId="7" fillId="0" borderId="1" xfId="17" applyFont="1" applyBorder="1" applyAlignment="1">
      <alignment horizontal="center"/>
      <protection/>
    </xf>
    <xf numFmtId="0" fontId="39" fillId="0" borderId="1" xfId="17" applyFont="1" applyBorder="1" applyAlignment="1">
      <alignment horizontal="left" wrapText="1"/>
      <protection/>
    </xf>
    <xf numFmtId="0" fontId="39" fillId="0" borderId="1" xfId="17" applyFont="1" applyBorder="1" applyAlignment="1">
      <alignment horizontal="left" vertical="center" wrapText="1"/>
      <protection/>
    </xf>
    <xf numFmtId="176" fontId="38" fillId="0" borderId="1" xfId="17" applyNumberFormat="1" applyFont="1" applyBorder="1" applyAlignment="1">
      <alignment horizontal="right" vertical="center" wrapText="1"/>
      <protection/>
    </xf>
    <xf numFmtId="177" fontId="19" fillId="0" borderId="0" xfId="23" applyNumberFormat="1" applyFont="1" applyBorder="1">
      <alignment/>
      <protection/>
    </xf>
    <xf numFmtId="0" fontId="39" fillId="0" borderId="1" xfId="23" applyFont="1" applyBorder="1" applyAlignment="1">
      <alignment horizontal="right"/>
      <protection/>
    </xf>
    <xf numFmtId="0" fontId="39" fillId="0" borderId="1" xfId="23" applyFont="1" applyBorder="1" applyAlignment="1">
      <alignment horizontal="right" wrapText="1"/>
      <protection/>
    </xf>
    <xf numFmtId="0" fontId="7" fillId="0" borderId="1" xfId="17" applyFont="1" applyBorder="1" applyAlignment="1">
      <alignment horizontal="right" wrapText="1"/>
      <protection/>
    </xf>
    <xf numFmtId="0" fontId="7" fillId="0" borderId="1" xfId="17" applyFont="1" applyBorder="1" applyAlignment="1">
      <alignment horizontal="center" wrapText="1"/>
      <protection/>
    </xf>
    <xf numFmtId="0" fontId="40" fillId="0" borderId="1" xfId="23" applyFont="1" applyBorder="1" applyAlignment="1">
      <alignment horizontal="right" wrapText="1"/>
      <protection/>
    </xf>
    <xf numFmtId="0" fontId="33" fillId="0" borderId="1" xfId="17" applyFont="1" applyFill="1" applyBorder="1" applyAlignment="1">
      <alignment horizontal="left" wrapText="1"/>
      <protection/>
    </xf>
    <xf numFmtId="176" fontId="38" fillId="0" borderId="1" xfId="17" applyNumberFormat="1" applyFont="1" applyFill="1" applyBorder="1" applyAlignment="1">
      <alignment horizontal="right" vertical="center" wrapText="1"/>
      <protection/>
    </xf>
    <xf numFmtId="4" fontId="27" fillId="0" borderId="1" xfId="23" applyNumberFormat="1" applyFont="1" applyBorder="1" applyAlignment="1">
      <alignment vertical="center"/>
      <protection/>
    </xf>
    <xf numFmtId="0" fontId="25" fillId="0" borderId="1" xfId="23" applyFont="1" applyBorder="1" applyAlignment="1">
      <alignment horizontal="right"/>
      <protection/>
    </xf>
    <xf numFmtId="0" fontId="19" fillId="0" borderId="1" xfId="23" applyFont="1" applyBorder="1" applyAlignment="1">
      <alignment vertical="center"/>
      <protection/>
    </xf>
    <xf numFmtId="0" fontId="29" fillId="0" borderId="1" xfId="23" applyFont="1" applyBorder="1" applyAlignment="1">
      <alignment horizontal="left" vertical="center"/>
      <protection/>
    </xf>
    <xf numFmtId="176" fontId="29" fillId="0" borderId="1" xfId="23" applyNumberFormat="1" applyFont="1" applyBorder="1" applyAlignment="1">
      <alignment vertical="center"/>
      <protection/>
    </xf>
    <xf numFmtId="177" fontId="25" fillId="0" borderId="1" xfId="23" applyNumberFormat="1" applyFont="1" applyBorder="1" applyAlignment="1">
      <alignment vertical="center"/>
      <protection/>
    </xf>
    <xf numFmtId="2" fontId="25" fillId="0" borderId="1" xfId="23" applyNumberFormat="1" applyFont="1" applyBorder="1" applyAlignment="1">
      <alignment vertical="center"/>
      <protection/>
    </xf>
    <xf numFmtId="0" fontId="25" fillId="0" borderId="0" xfId="23" applyFont="1" applyBorder="1" applyAlignment="1">
      <alignment horizontal="right"/>
      <protection/>
    </xf>
    <xf numFmtId="0" fontId="33" fillId="0" borderId="0" xfId="23" applyFont="1" applyBorder="1">
      <alignment/>
      <protection/>
    </xf>
    <xf numFmtId="177" fontId="15" fillId="0" borderId="0" xfId="23" applyNumberFormat="1" applyFont="1" applyBorder="1">
      <alignment/>
      <protection/>
    </xf>
    <xf numFmtId="177" fontId="19" fillId="0" borderId="0" xfId="23" applyNumberFormat="1" applyFont="1">
      <alignment/>
      <protection/>
    </xf>
    <xf numFmtId="2" fontId="19" fillId="0" borderId="0" xfId="23" applyNumberFormat="1" applyFont="1">
      <alignment/>
      <protection/>
    </xf>
    <xf numFmtId="177" fontId="35" fillId="0" borderId="0" xfId="23" applyNumberFormat="1" applyFont="1">
      <alignment/>
      <protection/>
    </xf>
    <xf numFmtId="9" fontId="33" fillId="0" borderId="0" xfId="23" applyNumberFormat="1" applyFont="1" applyBorder="1">
      <alignment/>
      <protection/>
    </xf>
    <xf numFmtId="177" fontId="33" fillId="0" borderId="0" xfId="23" applyNumberFormat="1" applyFont="1" applyBorder="1">
      <alignment/>
      <protection/>
    </xf>
    <xf numFmtId="177" fontId="29" fillId="0" borderId="0" xfId="23" applyNumberFormat="1" applyFont="1">
      <alignment/>
      <protection/>
    </xf>
    <xf numFmtId="0" fontId="35" fillId="0" borderId="0" xfId="23" applyFont="1">
      <alignment/>
      <protection/>
    </xf>
    <xf numFmtId="0" fontId="29" fillId="0" borderId="0" xfId="23" applyFont="1">
      <alignment/>
      <protection/>
    </xf>
    <xf numFmtId="16" fontId="33" fillId="0" borderId="0" xfId="23" applyNumberFormat="1" applyFont="1" applyBorder="1">
      <alignment/>
      <protection/>
    </xf>
    <xf numFmtId="0" fontId="35" fillId="0" borderId="0" xfId="23" applyFont="1" applyBorder="1" applyAlignment="1">
      <alignment horizontal="center"/>
      <protection/>
    </xf>
    <xf numFmtId="9" fontId="19" fillId="0" borderId="0" xfId="23" applyNumberFormat="1" applyFont="1">
      <alignment/>
      <protection/>
    </xf>
    <xf numFmtId="0" fontId="19" fillId="0" borderId="0" xfId="23" applyFont="1" applyAlignment="1">
      <alignment wrapText="1"/>
      <protection/>
    </xf>
    <xf numFmtId="0" fontId="43" fillId="0" borderId="0" xfId="24" applyFont="1">
      <alignment/>
      <protection/>
    </xf>
    <xf numFmtId="0" fontId="44" fillId="0" borderId="0" xfId="24" applyFont="1">
      <alignment/>
      <protection/>
    </xf>
    <xf numFmtId="0" fontId="27" fillId="0" borderId="0" xfId="24" applyFont="1" applyAlignment="1">
      <alignment/>
      <protection/>
    </xf>
    <xf numFmtId="0" fontId="27" fillId="0" borderId="0" xfId="24" applyFont="1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43" fillId="0" borderId="0" xfId="24" applyFont="1" applyAlignment="1">
      <alignment horizontal="right"/>
      <protection/>
    </xf>
    <xf numFmtId="0" fontId="46" fillId="0" borderId="0" xfId="24" applyFont="1" applyAlignment="1">
      <alignment/>
      <protection/>
    </xf>
    <xf numFmtId="0" fontId="47" fillId="0" borderId="0" xfId="24" applyFont="1" applyAlignment="1">
      <alignment horizontal="center" vertical="center" wrapText="1"/>
      <protection/>
    </xf>
    <xf numFmtId="0" fontId="46" fillId="0" borderId="0" xfId="24" applyFont="1" applyBorder="1" applyAlignment="1">
      <alignment vertical="center" wrapText="1"/>
      <protection/>
    </xf>
    <xf numFmtId="0" fontId="46" fillId="0" borderId="0" xfId="24" applyFont="1" applyBorder="1" applyAlignment="1">
      <alignment horizontal="center" vertical="center" wrapText="1"/>
      <protection/>
    </xf>
    <xf numFmtId="0" fontId="44" fillId="0" borderId="0" xfId="24" applyFont="1" applyAlignment="1">
      <alignment horizontal="left"/>
      <protection/>
    </xf>
    <xf numFmtId="0" fontId="25" fillId="0" borderId="0" xfId="24" applyFont="1" applyAlignment="1">
      <alignment horizontal="right"/>
      <protection/>
    </xf>
    <xf numFmtId="0" fontId="6" fillId="0" borderId="0" xfId="24" applyFont="1" applyAlignment="1">
      <alignment horizontal="right"/>
      <protection/>
    </xf>
    <xf numFmtId="0" fontId="7" fillId="8" borderId="1" xfId="24" applyFont="1" applyFill="1" applyBorder="1" applyAlignment="1">
      <alignment horizontal="center" vertical="center" wrapText="1"/>
      <protection/>
    </xf>
    <xf numFmtId="0" fontId="7" fillId="8" borderId="3" xfId="24" applyFont="1" applyFill="1" applyBorder="1" applyAlignment="1">
      <alignment vertical="center" wrapText="1"/>
      <protection/>
    </xf>
    <xf numFmtId="0" fontId="7" fillId="8" borderId="17" xfId="24" applyFont="1" applyFill="1" applyBorder="1" applyAlignment="1">
      <alignment vertical="center" wrapText="1"/>
      <protection/>
    </xf>
    <xf numFmtId="0" fontId="6" fillId="8" borderId="1" xfId="24" applyFont="1" applyFill="1" applyBorder="1" applyAlignment="1">
      <alignment horizontal="center" vertical="center" wrapText="1"/>
      <protection/>
    </xf>
    <xf numFmtId="0" fontId="6" fillId="8" borderId="1" xfId="24" applyNumberFormat="1" applyFont="1" applyFill="1" applyBorder="1" applyAlignment="1">
      <alignment horizontal="center" vertical="center" wrapText="1"/>
      <protection/>
    </xf>
    <xf numFmtId="0" fontId="43" fillId="0" borderId="1" xfId="24" applyFont="1" applyBorder="1">
      <alignment/>
      <protection/>
    </xf>
    <xf numFmtId="0" fontId="44" fillId="0" borderId="1" xfId="24" applyFont="1" applyBorder="1">
      <alignment/>
      <protection/>
    </xf>
    <xf numFmtId="0" fontId="19" fillId="8" borderId="1" xfId="24" applyFont="1" applyFill="1" applyBorder="1" applyAlignment="1">
      <alignment vertical="center" wrapText="1"/>
      <protection/>
    </xf>
    <xf numFmtId="0" fontId="6" fillId="8" borderId="1" xfId="24" applyFont="1" applyFill="1" applyBorder="1" applyAlignment="1">
      <alignment vertical="center" wrapText="1"/>
      <protection/>
    </xf>
    <xf numFmtId="0" fontId="49" fillId="8" borderId="1" xfId="24" applyFont="1" applyFill="1" applyBorder="1" applyAlignment="1">
      <alignment vertical="center" wrapText="1"/>
      <protection/>
    </xf>
    <xf numFmtId="0" fontId="50" fillId="0" borderId="1" xfId="24" applyFont="1" applyBorder="1">
      <alignment/>
      <protection/>
    </xf>
    <xf numFmtId="0" fontId="51" fillId="0" borderId="3" xfId="17" applyFont="1" applyBorder="1">
      <alignment/>
      <protection/>
    </xf>
    <xf numFmtId="0" fontId="50" fillId="0" borderId="1" xfId="24" applyFont="1" applyBorder="1">
      <alignment/>
      <protection/>
    </xf>
    <xf numFmtId="0" fontId="50" fillId="0" borderId="3" xfId="24" applyFont="1" applyBorder="1">
      <alignment/>
      <protection/>
    </xf>
    <xf numFmtId="0" fontId="26" fillId="8" borderId="1" xfId="24" applyFont="1" applyFill="1" applyBorder="1" applyAlignment="1">
      <alignment vertical="center" wrapText="1"/>
      <protection/>
    </xf>
    <xf numFmtId="0" fontId="7" fillId="8" borderId="1" xfId="24" applyFont="1" applyFill="1" applyBorder="1" applyAlignment="1">
      <alignment vertical="center" wrapText="1"/>
      <protection/>
    </xf>
    <xf numFmtId="176" fontId="7" fillId="8" borderId="1" xfId="24" applyNumberFormat="1" applyFont="1" applyFill="1" applyBorder="1" applyAlignment="1">
      <alignment vertical="center" wrapText="1"/>
      <protection/>
    </xf>
    <xf numFmtId="176" fontId="51" fillId="0" borderId="1" xfId="17" applyNumberFormat="1" applyFont="1" applyBorder="1" applyAlignment="1">
      <alignment horizontal="right"/>
      <protection/>
    </xf>
    <xf numFmtId="176" fontId="51" fillId="0" borderId="3" xfId="17" applyNumberFormat="1" applyFont="1" applyBorder="1" applyAlignment="1">
      <alignment horizontal="right"/>
      <protection/>
    </xf>
    <xf numFmtId="0" fontId="38" fillId="8" borderId="1" xfId="24" applyFont="1" applyFill="1" applyBorder="1" applyAlignment="1">
      <alignment vertical="center" wrapText="1"/>
      <protection/>
    </xf>
    <xf numFmtId="176" fontId="38" fillId="8" borderId="1" xfId="24" applyNumberFormat="1" applyFont="1" applyFill="1" applyBorder="1" applyAlignment="1">
      <alignment vertical="center" wrapText="1"/>
      <protection/>
    </xf>
    <xf numFmtId="176" fontId="52" fillId="0" borderId="1" xfId="24" applyNumberFormat="1" applyFont="1" applyBorder="1" applyAlignment="1">
      <alignment horizontal="right" vertical="center" wrapText="1"/>
      <protection/>
    </xf>
    <xf numFmtId="0" fontId="51" fillId="0" borderId="1" xfId="17" applyFont="1" applyBorder="1">
      <alignment/>
      <protection/>
    </xf>
    <xf numFmtId="0" fontId="51" fillId="0" borderId="1" xfId="24" applyFont="1" applyBorder="1" applyAlignment="1">
      <alignment horizontal="right"/>
      <protection/>
    </xf>
    <xf numFmtId="0" fontId="53" fillId="0" borderId="1" xfId="17" applyFont="1" applyBorder="1" applyAlignment="1">
      <alignment horizontal="right"/>
      <protection/>
    </xf>
    <xf numFmtId="0" fontId="53" fillId="0" borderId="1" xfId="17" applyFont="1" applyBorder="1" applyAlignment="1">
      <alignment horizontal="center"/>
      <protection/>
    </xf>
    <xf numFmtId="0" fontId="51" fillId="0" borderId="1" xfId="17" applyFont="1" applyBorder="1" applyAlignment="1">
      <alignment horizontal="left" wrapText="1"/>
      <protection/>
    </xf>
    <xf numFmtId="176" fontId="51" fillId="0" borderId="1" xfId="17" applyNumberFormat="1" applyFont="1" applyBorder="1" applyAlignment="1">
      <alignment horizontal="right" wrapText="1"/>
      <protection/>
    </xf>
    <xf numFmtId="176" fontId="50" fillId="0" borderId="1" xfId="24" applyNumberFormat="1" applyFont="1" applyBorder="1" applyAlignment="1">
      <alignment horizontal="right" vertical="center" wrapText="1"/>
      <protection/>
    </xf>
    <xf numFmtId="176" fontId="27" fillId="0" borderId="1" xfId="24" applyNumberFormat="1" applyFont="1" applyBorder="1" applyAlignment="1">
      <alignment horizontal="right" vertical="center" wrapText="1"/>
      <protection/>
    </xf>
    <xf numFmtId="176" fontId="27" fillId="0" borderId="1" xfId="24" applyNumberFormat="1" applyFont="1" applyBorder="1" applyAlignment="1">
      <alignment horizontal="right" vertical="center" wrapText="1"/>
      <protection/>
    </xf>
    <xf numFmtId="176" fontId="50" fillId="0" borderId="1" xfId="24" applyNumberFormat="1" applyFont="1" applyBorder="1" applyAlignment="1">
      <alignment horizontal="right" vertical="center" wrapText="1"/>
      <protection/>
    </xf>
    <xf numFmtId="0" fontId="51" fillId="0" borderId="1" xfId="17" applyFont="1" applyBorder="1" applyAlignment="1">
      <alignment horizontal="left" vertical="center" wrapText="1"/>
      <protection/>
    </xf>
    <xf numFmtId="176" fontId="51" fillId="0" borderId="1" xfId="17" applyNumberFormat="1" applyFont="1" applyBorder="1" applyAlignment="1">
      <alignment horizontal="right" vertical="center" wrapText="1"/>
      <protection/>
    </xf>
    <xf numFmtId="1" fontId="50" fillId="0" borderId="1" xfId="24" applyNumberFormat="1" applyFont="1" applyBorder="1">
      <alignment/>
      <protection/>
    </xf>
    <xf numFmtId="176" fontId="52" fillId="0" borderId="1" xfId="17" applyNumberFormat="1" applyFont="1" applyBorder="1" applyAlignment="1">
      <alignment horizontal="right" vertical="center" wrapText="1"/>
      <protection/>
    </xf>
    <xf numFmtId="0" fontId="51" fillId="0" borderId="1" xfId="24" applyFont="1" applyBorder="1" applyAlignment="1">
      <alignment horizontal="right"/>
      <protection/>
    </xf>
    <xf numFmtId="0" fontId="54" fillId="0" borderId="1" xfId="24" applyFont="1" applyBorder="1" applyAlignment="1">
      <alignment horizontal="right"/>
      <protection/>
    </xf>
    <xf numFmtId="0" fontId="51" fillId="0" borderId="1" xfId="24" applyFont="1" applyBorder="1" applyAlignment="1">
      <alignment horizontal="right" wrapText="1"/>
      <protection/>
    </xf>
    <xf numFmtId="0" fontId="53" fillId="0" borderId="1" xfId="17" applyFont="1" applyBorder="1" applyAlignment="1">
      <alignment horizontal="right" wrapText="1"/>
      <protection/>
    </xf>
    <xf numFmtId="0" fontId="55" fillId="0" borderId="1" xfId="24" applyFont="1" applyBorder="1" applyAlignment="1">
      <alignment horizontal="right" wrapText="1"/>
      <protection/>
    </xf>
    <xf numFmtId="0" fontId="48" fillId="0" borderId="1" xfId="17" applyFont="1" applyFill="1" applyBorder="1" applyAlignment="1">
      <alignment horizontal="left" wrapText="1"/>
      <protection/>
    </xf>
    <xf numFmtId="176" fontId="51" fillId="0" borderId="1" xfId="17" applyNumberFormat="1" applyFont="1" applyFill="1" applyBorder="1" applyAlignment="1">
      <alignment horizontal="right" wrapText="1"/>
      <protection/>
    </xf>
    <xf numFmtId="176" fontId="52" fillId="0" borderId="1" xfId="17" applyNumberFormat="1" applyFont="1" applyFill="1" applyBorder="1" applyAlignment="1">
      <alignment horizontal="right" vertical="center" wrapText="1"/>
      <protection/>
    </xf>
    <xf numFmtId="0" fontId="48" fillId="0" borderId="1" xfId="17" applyFont="1" applyFill="1" applyBorder="1" applyAlignment="1">
      <alignment horizontal="left" wrapText="1"/>
      <protection/>
    </xf>
    <xf numFmtId="176" fontId="51" fillId="0" borderId="1" xfId="17" applyNumberFormat="1" applyFont="1" applyFill="1" applyBorder="1" applyAlignment="1">
      <alignment horizontal="right" wrapText="1"/>
      <protection/>
    </xf>
    <xf numFmtId="0" fontId="44" fillId="0" borderId="1" xfId="24" applyFont="1" applyBorder="1" applyAlignment="1">
      <alignment horizontal="right"/>
      <protection/>
    </xf>
    <xf numFmtId="0" fontId="56" fillId="0" borderId="1" xfId="24" applyFont="1" applyBorder="1" applyAlignment="1">
      <alignment horizontal="left" vertical="center"/>
      <protection/>
    </xf>
    <xf numFmtId="176" fontId="56" fillId="0" borderId="1" xfId="24" applyNumberFormat="1" applyFont="1" applyBorder="1" applyAlignment="1">
      <alignment vertical="center"/>
      <protection/>
    </xf>
    <xf numFmtId="176" fontId="29" fillId="0" borderId="1" xfId="24" applyNumberFormat="1" applyFont="1" applyBorder="1" applyAlignment="1">
      <alignment vertical="center"/>
      <protection/>
    </xf>
    <xf numFmtId="0" fontId="44" fillId="0" borderId="0" xfId="24" applyFont="1" applyBorder="1" applyAlignment="1">
      <alignment horizontal="right"/>
      <protection/>
    </xf>
    <xf numFmtId="0" fontId="43" fillId="0" borderId="0" xfId="24" applyFont="1" applyBorder="1">
      <alignment/>
      <protection/>
    </xf>
    <xf numFmtId="0" fontId="48" fillId="0" borderId="0" xfId="24" applyFont="1" applyBorder="1">
      <alignment/>
      <protection/>
    </xf>
    <xf numFmtId="177" fontId="48" fillId="0" borderId="0" xfId="24" applyNumberFormat="1" applyFont="1" applyBorder="1">
      <alignment/>
      <protection/>
    </xf>
    <xf numFmtId="177" fontId="43" fillId="0" borderId="0" xfId="24" applyNumberFormat="1" applyFont="1">
      <alignment/>
      <protection/>
    </xf>
    <xf numFmtId="2" fontId="43" fillId="0" borderId="0" xfId="24" applyNumberFormat="1" applyFont="1">
      <alignment/>
      <protection/>
    </xf>
    <xf numFmtId="9" fontId="48" fillId="0" borderId="0" xfId="24" applyNumberFormat="1" applyFont="1" applyBorder="1">
      <alignment/>
      <protection/>
    </xf>
    <xf numFmtId="177" fontId="43" fillId="0" borderId="0" xfId="24" applyNumberFormat="1" applyFont="1" applyBorder="1">
      <alignment/>
      <protection/>
    </xf>
    <xf numFmtId="0" fontId="57" fillId="0" borderId="0" xfId="24" applyFont="1">
      <alignment/>
      <protection/>
    </xf>
    <xf numFmtId="16" fontId="48" fillId="0" borderId="0" xfId="24" applyNumberFormat="1" applyFont="1" applyBorder="1">
      <alignment/>
      <protection/>
    </xf>
    <xf numFmtId="0" fontId="57" fillId="0" borderId="27" xfId="24" applyFont="1" applyBorder="1" applyAlignment="1">
      <alignment horizontal="center"/>
      <protection/>
    </xf>
    <xf numFmtId="0" fontId="57" fillId="0" borderId="28" xfId="24" applyFont="1" applyBorder="1" applyAlignment="1">
      <alignment horizontal="center"/>
      <protection/>
    </xf>
    <xf numFmtId="0" fontId="48" fillId="0" borderId="29" xfId="24" applyFont="1" applyBorder="1">
      <alignment/>
      <protection/>
    </xf>
    <xf numFmtId="9" fontId="43" fillId="0" borderId="0" xfId="24" applyNumberFormat="1" applyFont="1">
      <alignment/>
      <protection/>
    </xf>
    <xf numFmtId="0" fontId="43" fillId="0" borderId="0" xfId="24" applyFont="1" applyAlignment="1">
      <alignment wrapText="1"/>
      <protection/>
    </xf>
    <xf numFmtId="0" fontId="0" fillId="0" borderId="18" xfId="0" applyNumberFormat="1" applyFill="1" applyBorder="1" applyAlignment="1" applyProtection="1">
      <alignment vertical="center" wrapText="1"/>
      <protection/>
    </xf>
    <xf numFmtId="0" fontId="5" fillId="5" borderId="17" xfId="25" applyNumberFormat="1" applyFont="1" applyFill="1" applyBorder="1" applyAlignment="1" applyProtection="1">
      <alignment horizontal="center" vertical="center" wrapText="1"/>
      <protection/>
    </xf>
    <xf numFmtId="0" fontId="5" fillId="5" borderId="30" xfId="25" applyNumberFormat="1" applyFont="1" applyFill="1" applyBorder="1" applyAlignment="1" applyProtection="1">
      <alignment horizontal="center" vertical="center" wrapText="1"/>
      <protection/>
    </xf>
    <xf numFmtId="0" fontId="5" fillId="5" borderId="1" xfId="25" applyNumberFormat="1" applyFont="1" applyFill="1" applyBorder="1" applyAlignment="1" applyProtection="1">
      <alignment horizontal="center" vertical="center" wrapText="1"/>
      <protection/>
    </xf>
    <xf numFmtId="0" fontId="16" fillId="5" borderId="17" xfId="25" applyNumberFormat="1" applyFont="1" applyFill="1" applyBorder="1" applyAlignment="1" applyProtection="1">
      <alignment horizontal="center" vertical="center" wrapText="1"/>
      <protection/>
    </xf>
    <xf numFmtId="0" fontId="0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Alignment="1" applyProtection="1">
      <alignment horizontal="center" vertical="center" wrapText="1"/>
      <protection/>
    </xf>
    <xf numFmtId="0" fontId="5" fillId="5" borderId="3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left" vertical="center" wrapText="1"/>
      <protection/>
    </xf>
    <xf numFmtId="176" fontId="6" fillId="3" borderId="3" xfId="0" applyNumberFormat="1" applyFont="1" applyFill="1" applyBorder="1" applyAlignment="1" applyProtection="1">
      <alignment horizontal="right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/>
      <protection/>
    </xf>
    <xf numFmtId="0" fontId="9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30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5" borderId="2" xfId="0" applyNumberFormat="1" applyFont="1" applyFill="1" applyBorder="1" applyAlignment="1" applyProtection="1">
      <alignment horizontal="center" vertical="center" wrapText="1"/>
      <protection/>
    </xf>
    <xf numFmtId="0" fontId="5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4" fillId="5" borderId="17" xfId="25" applyNumberFormat="1" applyFont="1" applyFill="1" applyBorder="1" applyAlignment="1" applyProtection="1">
      <alignment horizontal="center" vertical="center" wrapText="1"/>
      <protection/>
    </xf>
    <xf numFmtId="0" fontId="4" fillId="5" borderId="1" xfId="25" applyNumberFormat="1" applyFont="1" applyFill="1" applyBorder="1" applyAlignment="1" applyProtection="1">
      <alignment horizontal="center" vertical="center" wrapText="1"/>
      <protection/>
    </xf>
    <xf numFmtId="0" fontId="21" fillId="0" borderId="0" xfId="22" applyFont="1" applyFill="1" applyAlignment="1">
      <alignment horizontal="center" wrapText="1"/>
      <protection/>
    </xf>
    <xf numFmtId="0" fontId="6" fillId="0" borderId="23" xfId="22" applyFont="1" applyFill="1" applyBorder="1" applyAlignment="1">
      <alignment horizontal="center" vertical="center" wrapText="1"/>
      <protection/>
    </xf>
    <xf numFmtId="0" fontId="5" fillId="0" borderId="31" xfId="22" applyFont="1" applyFill="1" applyBorder="1" applyAlignment="1">
      <alignment horizontal="center" vertical="center" wrapText="1"/>
      <protection/>
    </xf>
    <xf numFmtId="0" fontId="5" fillId="0" borderId="22" xfId="22" applyFont="1" applyFill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24" fillId="0" borderId="0" xfId="22" applyFont="1" applyFill="1" applyBorder="1" applyAlignment="1">
      <alignment horizontal="center" vertical="center" wrapText="1"/>
      <protection/>
    </xf>
    <xf numFmtId="0" fontId="27" fillId="0" borderId="0" xfId="23" applyFont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 wrapText="1"/>
      <protection/>
    </xf>
    <xf numFmtId="0" fontId="33" fillId="0" borderId="1" xfId="23" applyFont="1" applyBorder="1" applyAlignment="1">
      <alignment horizontal="center" vertical="center" wrapText="1"/>
      <protection/>
    </xf>
    <xf numFmtId="0" fontId="29" fillId="0" borderId="0" xfId="23" applyFont="1" applyBorder="1" applyAlignment="1">
      <alignment horizontal="center" vertical="center" wrapText="1"/>
      <protection/>
    </xf>
    <xf numFmtId="0" fontId="35" fillId="0" borderId="0" xfId="23" applyFont="1" applyBorder="1" applyAlignment="1">
      <alignment horizontal="center" vertical="center" wrapText="1"/>
      <protection/>
    </xf>
    <xf numFmtId="0" fontId="30" fillId="0" borderId="1" xfId="23" applyFont="1" applyBorder="1" applyAlignment="1">
      <alignment horizontal="center" vertical="center" textRotation="90" wrapText="1"/>
      <protection/>
    </xf>
    <xf numFmtId="0" fontId="30" fillId="0" borderId="0" xfId="23" applyFont="1" applyBorder="1">
      <alignment/>
      <protection/>
    </xf>
    <xf numFmtId="0" fontId="30" fillId="0" borderId="1" xfId="23" applyFont="1" applyBorder="1" applyAlignment="1">
      <alignment horizontal="center" vertical="center" wrapText="1"/>
      <protection/>
    </xf>
    <xf numFmtId="0" fontId="34" fillId="0" borderId="0" xfId="23" applyFont="1" applyBorder="1" applyAlignment="1">
      <alignment horizontal="center" vertical="center" wrapText="1"/>
      <protection/>
    </xf>
    <xf numFmtId="0" fontId="26" fillId="0" borderId="0" xfId="23" applyFont="1" applyAlignment="1">
      <alignment horizontal="center" vertical="center"/>
      <protection/>
    </xf>
    <xf numFmtId="0" fontId="26" fillId="0" borderId="0" xfId="23" applyFont="1" applyAlignment="1">
      <alignment horizontal="center"/>
      <protection/>
    </xf>
    <xf numFmtId="0" fontId="30" fillId="0" borderId="1" xfId="23" applyFont="1" applyBorder="1" applyAlignment="1">
      <alignment horizontal="center" vertical="center" textRotation="255" wrapText="1"/>
      <protection/>
    </xf>
    <xf numFmtId="0" fontId="33" fillId="8" borderId="1" xfId="23" applyFont="1" applyFill="1" applyBorder="1" applyAlignment="1">
      <alignment horizontal="center" vertical="center" wrapText="1"/>
      <protection/>
    </xf>
    <xf numFmtId="0" fontId="28" fillId="0" borderId="0" xfId="23" applyFont="1" applyBorder="1" applyAlignment="1">
      <alignment horizontal="center" vertical="center" wrapText="1"/>
      <protection/>
    </xf>
    <xf numFmtId="0" fontId="31" fillId="0" borderId="0" xfId="23" applyFont="1" applyAlignment="1">
      <alignment horizontal="center" vertical="center" wrapText="1"/>
      <protection/>
    </xf>
    <xf numFmtId="0" fontId="26" fillId="0" borderId="0" xfId="24" applyFont="1" applyAlignment="1">
      <alignment horizontal="center" vertical="center"/>
      <protection/>
    </xf>
    <xf numFmtId="0" fontId="47" fillId="0" borderId="1" xfId="24" applyFont="1" applyBorder="1" applyAlignment="1">
      <alignment horizontal="center" vertical="center" textRotation="90" wrapText="1"/>
      <protection/>
    </xf>
    <xf numFmtId="0" fontId="45" fillId="0" borderId="0" xfId="24" applyFont="1" applyAlignment="1">
      <alignment horizontal="center" vertical="center"/>
      <protection/>
    </xf>
    <xf numFmtId="0" fontId="44" fillId="0" borderId="0" xfId="24" applyFont="1" applyAlignment="1">
      <alignment horizontal="center"/>
      <protection/>
    </xf>
    <xf numFmtId="0" fontId="27" fillId="0" borderId="0" xfId="24" applyFont="1" applyAlignment="1">
      <alignment horizontal="center" vertical="center"/>
      <protection/>
    </xf>
    <xf numFmtId="0" fontId="26" fillId="0" borderId="0" xfId="24" applyFont="1" applyAlignment="1">
      <alignment horizontal="center" vertical="center"/>
      <protection/>
    </xf>
    <xf numFmtId="0" fontId="46" fillId="0" borderId="0" xfId="24" applyFont="1" applyAlignment="1">
      <alignment horizontal="center" vertical="center" wrapText="1"/>
      <protection/>
    </xf>
    <xf numFmtId="0" fontId="47" fillId="0" borderId="1" xfId="24" applyFont="1" applyBorder="1" applyAlignment="1">
      <alignment horizontal="center" vertical="center" wrapText="1"/>
      <protection/>
    </xf>
    <xf numFmtId="0" fontId="47" fillId="0" borderId="1" xfId="24" applyFont="1" applyBorder="1" applyAlignment="1">
      <alignment horizontal="center" vertical="center" textRotation="255" wrapText="1"/>
      <protection/>
    </xf>
    <xf numFmtId="0" fontId="7" fillId="8" borderId="30" xfId="24" applyFont="1" applyFill="1" applyBorder="1" applyAlignment="1">
      <alignment horizontal="left" vertical="center" wrapText="1"/>
      <protection/>
    </xf>
    <xf numFmtId="0" fontId="7" fillId="8" borderId="3" xfId="24" applyFont="1" applyFill="1" applyBorder="1" applyAlignment="1">
      <alignment horizontal="left" vertical="center" wrapText="1"/>
      <protection/>
    </xf>
    <xf numFmtId="0" fontId="7" fillId="8" borderId="17" xfId="24" applyFont="1" applyFill="1" applyBorder="1" applyAlignment="1">
      <alignment horizontal="left" vertical="center" wrapText="1"/>
      <protection/>
    </xf>
    <xf numFmtId="0" fontId="48" fillId="0" borderId="1" xfId="24" applyFont="1" applyBorder="1" applyAlignment="1">
      <alignment horizontal="center" vertical="center" wrapText="1"/>
      <protection/>
    </xf>
    <xf numFmtId="0" fontId="7" fillId="8" borderId="1" xfId="24" applyFont="1" applyFill="1" applyBorder="1" applyAlignment="1">
      <alignment horizontal="center" vertical="center" wrapText="1"/>
      <protection/>
    </xf>
    <xf numFmtId="0" fontId="7" fillId="8" borderId="30" xfId="24" applyFont="1" applyFill="1" applyBorder="1" applyAlignment="1">
      <alignment horizontal="center" vertical="center" wrapText="1"/>
      <protection/>
    </xf>
    <xf numFmtId="0" fontId="7" fillId="8" borderId="3" xfId="24" applyFont="1" applyFill="1" applyBorder="1" applyAlignment="1">
      <alignment horizontal="center" vertical="center" wrapText="1"/>
      <protection/>
    </xf>
  </cellXfs>
  <cellStyles count="14">
    <cellStyle name="Normal" xfId="0"/>
    <cellStyle name="Normal_meresha_07" xfId="16"/>
    <cellStyle name="Normal_Доходи" xfId="17"/>
    <cellStyle name="Percent" xfId="18"/>
    <cellStyle name="Hyperlink" xfId="19"/>
    <cellStyle name="Currency" xfId="20"/>
    <cellStyle name="Currency [0]" xfId="21"/>
    <cellStyle name="Обычный_Dodatok_5" xfId="22"/>
    <cellStyle name="Обычный_Додаток 6  26.12.08" xfId="23"/>
    <cellStyle name="Обычный_Додаток 7 26 12 08 (2)" xfId="24"/>
    <cellStyle name="Обычный_Додаток № 4_ВРУ" xfId="25"/>
    <cellStyle name="Followed Hyperlink" xfId="26"/>
    <cellStyle name="Comma" xfId="27"/>
    <cellStyle name="Comma [0]" xfId="28"/>
  </cellStyles>
  <dxfs count="2">
    <dxf>
      <font>
        <b/>
        <i/>
        <color rgb="FF0000FF"/>
      </font>
      <border/>
    </dxf>
    <dxf>
      <font>
        <b/>
        <i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4"/>
  <sheetViews>
    <sheetView showGridLines="0" showZeros="0" tabSelected="1" workbookViewId="0" topLeftCell="A1">
      <selection activeCell="A1" sqref="A1"/>
    </sheetView>
  </sheetViews>
  <sheetFormatPr defaultColWidth="8" defaultRowHeight="12.75" customHeight="1"/>
  <cols>
    <col min="1" max="1" width="11.83203125" style="1" customWidth="1"/>
    <col min="2" max="2" width="0" style="1" hidden="1" customWidth="1"/>
    <col min="3" max="3" width="44.16015625" style="1" customWidth="1"/>
    <col min="4" max="4" width="16.66015625" style="1" bestFit="1" customWidth="1"/>
    <col min="5" max="5" width="16.66015625" style="1" customWidth="1"/>
    <col min="6" max="6" width="16.33203125" style="1" customWidth="1"/>
    <col min="7" max="13" width="9.16015625" style="1" customWidth="1"/>
    <col min="14" max="245" width="9.16015625" style="0" customWidth="1"/>
    <col min="246" max="254" width="9.16015625" style="1" customWidth="1"/>
    <col min="255" max="16384" width="9.16015625" style="0" customWidth="1"/>
  </cols>
  <sheetData>
    <row r="2" spans="4:14" ht="45.75" customHeight="1">
      <c r="D2" s="307" t="s">
        <v>671</v>
      </c>
      <c r="E2" s="307"/>
      <c r="F2" s="307"/>
      <c r="N2" s="1"/>
    </row>
    <row r="3" spans="1:6" ht="24" customHeight="1">
      <c r="A3" s="309" t="s">
        <v>672</v>
      </c>
      <c r="B3" s="309"/>
      <c r="C3" s="310"/>
      <c r="D3" s="310"/>
      <c r="E3" s="310"/>
      <c r="F3" s="310"/>
    </row>
    <row r="4" spans="1:6" ht="12.75" customHeight="1">
      <c r="A4" s="308" t="s">
        <v>673</v>
      </c>
      <c r="B4" s="308"/>
      <c r="C4" s="308"/>
      <c r="D4" s="308"/>
      <c r="E4" s="308"/>
      <c r="F4" s="308"/>
    </row>
    <row r="5" spans="1:6" ht="24.75" customHeight="1">
      <c r="A5" s="3" t="s">
        <v>674</v>
      </c>
      <c r="B5" s="3"/>
      <c r="C5" s="3" t="s">
        <v>675</v>
      </c>
      <c r="D5" s="3" t="s">
        <v>676</v>
      </c>
      <c r="E5" s="4" t="s">
        <v>677</v>
      </c>
      <c r="F5" s="4" t="s">
        <v>678</v>
      </c>
    </row>
    <row r="6" spans="1:6" ht="14.25">
      <c r="A6" s="5"/>
      <c r="B6" s="5"/>
      <c r="C6" s="6" t="s">
        <v>679</v>
      </c>
      <c r="D6" s="7">
        <f>E6+F6</f>
        <v>238931337.10000002</v>
      </c>
      <c r="E6" s="7">
        <v>183698198.8</v>
      </c>
      <c r="F6" s="7">
        <v>55233138.3</v>
      </c>
    </row>
    <row r="7" spans="1:6" ht="12.75">
      <c r="A7" s="8" t="s">
        <v>680</v>
      </c>
      <c r="B7" s="8"/>
      <c r="C7" s="9" t="s">
        <v>681</v>
      </c>
      <c r="D7" s="10">
        <f>E7+F7</f>
        <v>8741215.5</v>
      </c>
      <c r="E7" s="10">
        <v>8741215.5</v>
      </c>
      <c r="F7" s="10">
        <v>0</v>
      </c>
    </row>
    <row r="8" spans="1:6" ht="25.5">
      <c r="A8" s="11" t="s">
        <v>682</v>
      </c>
      <c r="B8" s="11"/>
      <c r="C8" s="12" t="s">
        <v>683</v>
      </c>
      <c r="D8" s="13">
        <f>E8+F8</f>
        <v>8741215.5</v>
      </c>
      <c r="E8" s="13">
        <v>8741215.5</v>
      </c>
      <c r="F8" s="13">
        <v>0</v>
      </c>
    </row>
    <row r="9" spans="1:6" s="1" customFormat="1" ht="12.75">
      <c r="A9" s="311" t="s">
        <v>684</v>
      </c>
      <c r="B9" s="311"/>
      <c r="C9" s="311"/>
      <c r="D9" s="312">
        <f>E9+F9</f>
        <v>230190121.60000002</v>
      </c>
      <c r="E9" s="312">
        <v>174956983.3</v>
      </c>
      <c r="F9" s="312">
        <v>55233138.3</v>
      </c>
    </row>
    <row r="10" spans="1:6" s="1" customFormat="1" ht="12.75">
      <c r="A10" s="311"/>
      <c r="B10" s="311"/>
      <c r="C10" s="311"/>
      <c r="D10" s="312"/>
      <c r="E10" s="312"/>
      <c r="F10" s="312"/>
    </row>
    <row r="11" spans="1:6" ht="12.75">
      <c r="A11" s="14" t="s">
        <v>685</v>
      </c>
      <c r="B11" s="14">
        <v>0</v>
      </c>
      <c r="C11" s="15" t="s">
        <v>686</v>
      </c>
      <c r="D11" s="16">
        <f aca="true" t="shared" si="0" ref="D11:D42">E11+F11</f>
        <v>178654444.70000002</v>
      </c>
      <c r="E11" s="16">
        <v>159879229.3</v>
      </c>
      <c r="F11" s="16">
        <v>18775215.4</v>
      </c>
    </row>
    <row r="12" spans="1:6" ht="40.5">
      <c r="A12" s="17" t="s">
        <v>687</v>
      </c>
      <c r="B12" s="17">
        <v>0</v>
      </c>
      <c r="C12" s="18" t="s">
        <v>688</v>
      </c>
      <c r="D12" s="19">
        <f t="shared" si="0"/>
        <v>41936144.2</v>
      </c>
      <c r="E12" s="19">
        <v>39697800</v>
      </c>
      <c r="F12" s="19">
        <v>2238344.2</v>
      </c>
    </row>
    <row r="13" spans="1:6" ht="12.75">
      <c r="A13" s="20" t="s">
        <v>689</v>
      </c>
      <c r="B13" s="20">
        <v>0</v>
      </c>
      <c r="C13" s="21" t="s">
        <v>690</v>
      </c>
      <c r="D13" s="22">
        <f t="shared" si="0"/>
        <v>41936144.2</v>
      </c>
      <c r="E13" s="22">
        <v>39697800</v>
      </c>
      <c r="F13" s="22">
        <v>2238344.2</v>
      </c>
    </row>
    <row r="14" spans="1:6" ht="27">
      <c r="A14" s="17" t="s">
        <v>691</v>
      </c>
      <c r="B14" s="17">
        <v>0</v>
      </c>
      <c r="C14" s="18" t="s">
        <v>692</v>
      </c>
      <c r="D14" s="19">
        <f t="shared" si="0"/>
        <v>3196366.2</v>
      </c>
      <c r="E14" s="19">
        <v>2528184.7</v>
      </c>
      <c r="F14" s="19">
        <v>668181.5</v>
      </c>
    </row>
    <row r="15" spans="1:6" ht="38.25">
      <c r="A15" s="20" t="s">
        <v>693</v>
      </c>
      <c r="B15" s="20">
        <v>0</v>
      </c>
      <c r="C15" s="21" t="s">
        <v>694</v>
      </c>
      <c r="D15" s="22">
        <f t="shared" si="0"/>
        <v>174461.2</v>
      </c>
      <c r="E15" s="22">
        <v>174461.2</v>
      </c>
      <c r="F15" s="22">
        <v>0</v>
      </c>
    </row>
    <row r="16" spans="1:6" ht="25.5">
      <c r="A16" s="11" t="s">
        <v>695</v>
      </c>
      <c r="B16" s="23">
        <v>0</v>
      </c>
      <c r="C16" s="12" t="s">
        <v>696</v>
      </c>
      <c r="D16" s="13">
        <f t="shared" si="0"/>
        <v>174461.2</v>
      </c>
      <c r="E16" s="13">
        <v>174461.2</v>
      </c>
      <c r="F16" s="13">
        <v>0</v>
      </c>
    </row>
    <row r="17" spans="1:6" ht="12.75">
      <c r="A17" s="20" t="s">
        <v>697</v>
      </c>
      <c r="B17" s="20">
        <v>0</v>
      </c>
      <c r="C17" s="21" t="s">
        <v>698</v>
      </c>
      <c r="D17" s="22">
        <f t="shared" si="0"/>
        <v>708976.2</v>
      </c>
      <c r="E17" s="22">
        <v>708976.2</v>
      </c>
      <c r="F17" s="22">
        <v>0</v>
      </c>
    </row>
    <row r="18" spans="1:6" ht="12.75">
      <c r="A18" s="20" t="s">
        <v>699</v>
      </c>
      <c r="B18" s="20">
        <v>0</v>
      </c>
      <c r="C18" s="21" t="s">
        <v>700</v>
      </c>
      <c r="D18" s="22">
        <f t="shared" si="0"/>
        <v>1415442.4</v>
      </c>
      <c r="E18" s="22">
        <v>1415442.4</v>
      </c>
      <c r="F18" s="22">
        <v>0</v>
      </c>
    </row>
    <row r="19" spans="1:6" ht="25.5">
      <c r="A19" s="11" t="s">
        <v>701</v>
      </c>
      <c r="B19" s="23">
        <v>0</v>
      </c>
      <c r="C19" s="12" t="s">
        <v>702</v>
      </c>
      <c r="D19" s="13">
        <f t="shared" si="0"/>
        <v>1415442.4</v>
      </c>
      <c r="E19" s="13">
        <v>1415442.4</v>
      </c>
      <c r="F19" s="13">
        <v>0</v>
      </c>
    </row>
    <row r="20" spans="1:6" ht="30" customHeight="1">
      <c r="A20" s="20" t="s">
        <v>703</v>
      </c>
      <c r="B20" s="20">
        <v>0</v>
      </c>
      <c r="C20" s="21" t="s">
        <v>704</v>
      </c>
      <c r="D20" s="22">
        <f t="shared" si="0"/>
        <v>896286.4</v>
      </c>
      <c r="E20" s="22">
        <v>228104.9</v>
      </c>
      <c r="F20" s="22">
        <v>668181.5</v>
      </c>
    </row>
    <row r="21" spans="1:6" ht="25.5">
      <c r="A21" s="20" t="s">
        <v>705</v>
      </c>
      <c r="B21" s="20">
        <v>0</v>
      </c>
      <c r="C21" s="21" t="s">
        <v>706</v>
      </c>
      <c r="D21" s="22">
        <f t="shared" si="0"/>
        <v>1200</v>
      </c>
      <c r="E21" s="22">
        <v>1200</v>
      </c>
      <c r="F21" s="22">
        <v>0</v>
      </c>
    </row>
    <row r="22" spans="1:6" ht="27">
      <c r="A22" s="17" t="s">
        <v>707</v>
      </c>
      <c r="B22" s="17">
        <v>0</v>
      </c>
      <c r="C22" s="18" t="s">
        <v>708</v>
      </c>
      <c r="D22" s="19">
        <f t="shared" si="0"/>
        <v>120211666.9</v>
      </c>
      <c r="E22" s="19">
        <v>108368796.9</v>
      </c>
      <c r="F22" s="19">
        <v>11842870</v>
      </c>
    </row>
    <row r="23" spans="1:6" ht="12.75">
      <c r="A23" s="20" t="s">
        <v>709</v>
      </c>
      <c r="B23" s="20">
        <v>0</v>
      </c>
      <c r="C23" s="21" t="s">
        <v>710</v>
      </c>
      <c r="D23" s="22">
        <f t="shared" si="0"/>
        <v>94839598.9</v>
      </c>
      <c r="E23" s="22">
        <v>94389598.9</v>
      </c>
      <c r="F23" s="22">
        <v>450000</v>
      </c>
    </row>
    <row r="24" spans="1:6" ht="25.5">
      <c r="A24" s="11" t="s">
        <v>711</v>
      </c>
      <c r="B24" s="23">
        <v>0</v>
      </c>
      <c r="C24" s="12" t="s">
        <v>712</v>
      </c>
      <c r="D24" s="13">
        <f t="shared" si="0"/>
        <v>50066000</v>
      </c>
      <c r="E24" s="13">
        <v>49616000</v>
      </c>
      <c r="F24" s="13">
        <v>450000</v>
      </c>
    </row>
    <row r="25" spans="1:6" ht="25.5">
      <c r="A25" s="11" t="s">
        <v>713</v>
      </c>
      <c r="B25" s="23">
        <v>0</v>
      </c>
      <c r="C25" s="12" t="s">
        <v>714</v>
      </c>
      <c r="D25" s="13">
        <f t="shared" si="0"/>
        <v>-36518500</v>
      </c>
      <c r="E25" s="13">
        <v>-36518500</v>
      </c>
      <c r="F25" s="13">
        <v>0</v>
      </c>
    </row>
    <row r="26" spans="1:6" ht="25.5">
      <c r="A26" s="11" t="s">
        <v>715</v>
      </c>
      <c r="B26" s="23">
        <v>0</v>
      </c>
      <c r="C26" s="12" t="s">
        <v>716</v>
      </c>
      <c r="D26" s="13">
        <f t="shared" si="0"/>
        <v>81292098.9</v>
      </c>
      <c r="E26" s="13">
        <v>81292098.9</v>
      </c>
      <c r="F26" s="13">
        <v>0</v>
      </c>
    </row>
    <row r="27" spans="1:6" ht="25.5">
      <c r="A27" s="20" t="s">
        <v>717</v>
      </c>
      <c r="B27" s="20">
        <v>0</v>
      </c>
      <c r="C27" s="21" t="s">
        <v>718</v>
      </c>
      <c r="D27" s="22">
        <f t="shared" si="0"/>
        <v>19064930</v>
      </c>
      <c r="E27" s="22">
        <v>12642650</v>
      </c>
      <c r="F27" s="22">
        <v>6422280</v>
      </c>
    </row>
    <row r="28" spans="1:6" ht="25.5">
      <c r="A28" s="20" t="s">
        <v>719</v>
      </c>
      <c r="B28" s="20">
        <v>0</v>
      </c>
      <c r="C28" s="21" t="s">
        <v>720</v>
      </c>
      <c r="D28" s="22">
        <f t="shared" si="0"/>
        <v>5857560</v>
      </c>
      <c r="E28" s="22">
        <v>886970</v>
      </c>
      <c r="F28" s="22">
        <v>4970590</v>
      </c>
    </row>
    <row r="29" spans="1:6" ht="25.5">
      <c r="A29" s="20" t="s">
        <v>721</v>
      </c>
      <c r="B29" s="20">
        <v>0</v>
      </c>
      <c r="C29" s="21" t="s">
        <v>722</v>
      </c>
      <c r="D29" s="22">
        <f t="shared" si="0"/>
        <v>449578</v>
      </c>
      <c r="E29" s="22">
        <v>449578</v>
      </c>
      <c r="F29" s="22">
        <v>0</v>
      </c>
    </row>
    <row r="30" spans="1:6" ht="12.75">
      <c r="A30" s="11" t="s">
        <v>723</v>
      </c>
      <c r="B30" s="23">
        <v>0</v>
      </c>
      <c r="C30" s="12" t="s">
        <v>724</v>
      </c>
      <c r="D30" s="13">
        <f t="shared" si="0"/>
        <v>107725</v>
      </c>
      <c r="E30" s="13">
        <v>107725</v>
      </c>
      <c r="F30" s="13">
        <v>0</v>
      </c>
    </row>
    <row r="31" spans="1:6" ht="38.25">
      <c r="A31" s="11" t="s">
        <v>725</v>
      </c>
      <c r="B31" s="23">
        <v>0</v>
      </c>
      <c r="C31" s="12" t="s">
        <v>726</v>
      </c>
      <c r="D31" s="13">
        <f t="shared" si="0"/>
        <v>2778</v>
      </c>
      <c r="E31" s="13">
        <v>2778</v>
      </c>
      <c r="F31" s="13">
        <v>0</v>
      </c>
    </row>
    <row r="32" spans="1:6" ht="38.25">
      <c r="A32" s="11" t="s">
        <v>727</v>
      </c>
      <c r="B32" s="23">
        <v>0</v>
      </c>
      <c r="C32" s="12" t="s">
        <v>728</v>
      </c>
      <c r="D32" s="13">
        <f t="shared" si="0"/>
        <v>266</v>
      </c>
      <c r="E32" s="13">
        <v>266</v>
      </c>
      <c r="F32" s="13">
        <v>0</v>
      </c>
    </row>
    <row r="33" spans="1:6" ht="38.25">
      <c r="A33" s="11" t="s">
        <v>729</v>
      </c>
      <c r="B33" s="23">
        <v>0</v>
      </c>
      <c r="C33" s="12" t="s">
        <v>730</v>
      </c>
      <c r="D33" s="13">
        <f t="shared" si="0"/>
        <v>1529</v>
      </c>
      <c r="E33" s="13">
        <v>1529</v>
      </c>
      <c r="F33" s="13">
        <v>0</v>
      </c>
    </row>
    <row r="34" spans="1:6" ht="38.25">
      <c r="A34" s="11" t="s">
        <v>731</v>
      </c>
      <c r="B34" s="23">
        <v>0</v>
      </c>
      <c r="C34" s="12" t="s">
        <v>732</v>
      </c>
      <c r="D34" s="13">
        <f t="shared" si="0"/>
        <v>232</v>
      </c>
      <c r="E34" s="13">
        <v>232</v>
      </c>
      <c r="F34" s="13">
        <v>0</v>
      </c>
    </row>
    <row r="35" spans="1:6" ht="38.25">
      <c r="A35" s="11" t="s">
        <v>733</v>
      </c>
      <c r="B35" s="23">
        <v>0</v>
      </c>
      <c r="C35" s="12" t="s">
        <v>734</v>
      </c>
      <c r="D35" s="13">
        <f t="shared" si="0"/>
        <v>4658</v>
      </c>
      <c r="E35" s="13">
        <v>4658</v>
      </c>
      <c r="F35" s="13">
        <v>0</v>
      </c>
    </row>
    <row r="36" spans="1:6" ht="38.25">
      <c r="A36" s="11" t="s">
        <v>735</v>
      </c>
      <c r="B36" s="23">
        <v>0</v>
      </c>
      <c r="C36" s="12" t="s">
        <v>736</v>
      </c>
      <c r="D36" s="13">
        <f t="shared" si="0"/>
        <v>234000</v>
      </c>
      <c r="E36" s="13">
        <v>234000</v>
      </c>
      <c r="F36" s="13">
        <v>0</v>
      </c>
    </row>
    <row r="37" spans="1:6" ht="51">
      <c r="A37" s="11" t="s">
        <v>737</v>
      </c>
      <c r="B37" s="23">
        <v>0</v>
      </c>
      <c r="C37" s="12" t="s">
        <v>738</v>
      </c>
      <c r="D37" s="13">
        <f t="shared" si="0"/>
        <v>42300</v>
      </c>
      <c r="E37" s="13">
        <v>42300</v>
      </c>
      <c r="F37" s="13">
        <v>0</v>
      </c>
    </row>
    <row r="38" spans="1:6" ht="51">
      <c r="A38" s="11" t="s">
        <v>739</v>
      </c>
      <c r="B38" s="23">
        <v>0</v>
      </c>
      <c r="C38" s="12" t="s">
        <v>740</v>
      </c>
      <c r="D38" s="13">
        <f t="shared" si="0"/>
        <v>2800</v>
      </c>
      <c r="E38" s="13">
        <v>2800</v>
      </c>
      <c r="F38" s="13">
        <v>0</v>
      </c>
    </row>
    <row r="39" spans="1:6" ht="25.5">
      <c r="A39" s="11" t="s">
        <v>741</v>
      </c>
      <c r="B39" s="23">
        <v>0</v>
      </c>
      <c r="C39" s="12" t="s">
        <v>742</v>
      </c>
      <c r="D39" s="13">
        <f t="shared" si="0"/>
        <v>43290</v>
      </c>
      <c r="E39" s="13">
        <v>43290</v>
      </c>
      <c r="F39" s="13">
        <v>0</v>
      </c>
    </row>
    <row r="40" spans="1:6" ht="63.75">
      <c r="A40" s="11" t="s">
        <v>743</v>
      </c>
      <c r="B40" s="23">
        <v>0</v>
      </c>
      <c r="C40" s="12" t="s">
        <v>744</v>
      </c>
      <c r="D40" s="13">
        <f t="shared" si="0"/>
        <v>10000</v>
      </c>
      <c r="E40" s="13">
        <v>10000</v>
      </c>
      <c r="F40" s="13">
        <v>0</v>
      </c>
    </row>
    <row r="41" spans="1:6" ht="27">
      <c r="A41" s="17" t="s">
        <v>745</v>
      </c>
      <c r="B41" s="17">
        <v>0</v>
      </c>
      <c r="C41" s="18" t="s">
        <v>746</v>
      </c>
      <c r="D41" s="19">
        <f t="shared" si="0"/>
        <v>12802267.399999999</v>
      </c>
      <c r="E41" s="19">
        <v>9280447.7</v>
      </c>
      <c r="F41" s="19">
        <v>3521819.7</v>
      </c>
    </row>
    <row r="42" spans="1:6" ht="12.75">
      <c r="A42" s="20" t="s">
        <v>747</v>
      </c>
      <c r="B42" s="20">
        <v>0</v>
      </c>
      <c r="C42" s="21" t="s">
        <v>748</v>
      </c>
      <c r="D42" s="22">
        <f t="shared" si="0"/>
        <v>12310000</v>
      </c>
      <c r="E42" s="22">
        <v>8810000</v>
      </c>
      <c r="F42" s="22">
        <v>3500000</v>
      </c>
    </row>
    <row r="43" spans="1:6" ht="12.75">
      <c r="A43" s="20" t="s">
        <v>749</v>
      </c>
      <c r="B43" s="20">
        <v>0</v>
      </c>
      <c r="C43" s="21" t="s">
        <v>750</v>
      </c>
      <c r="D43" s="22">
        <f aca="true" t="shared" si="1" ref="D43:D74">E43+F43</f>
        <v>272720</v>
      </c>
      <c r="E43" s="22">
        <v>272720</v>
      </c>
      <c r="F43" s="22">
        <v>0</v>
      </c>
    </row>
    <row r="44" spans="1:6" ht="25.5">
      <c r="A44" s="11" t="s">
        <v>751</v>
      </c>
      <c r="B44" s="23">
        <v>0</v>
      </c>
      <c r="C44" s="12" t="s">
        <v>752</v>
      </c>
      <c r="D44" s="13">
        <f t="shared" si="1"/>
        <v>272720</v>
      </c>
      <c r="E44" s="13">
        <v>272720</v>
      </c>
      <c r="F44" s="13">
        <v>0</v>
      </c>
    </row>
    <row r="45" spans="1:6" ht="25.5">
      <c r="A45" s="20" t="s">
        <v>753</v>
      </c>
      <c r="B45" s="20">
        <v>0</v>
      </c>
      <c r="C45" s="21" t="s">
        <v>754</v>
      </c>
      <c r="D45" s="22">
        <f t="shared" si="1"/>
        <v>219547.40000000002</v>
      </c>
      <c r="E45" s="22">
        <v>197727.7</v>
      </c>
      <c r="F45" s="22">
        <v>21819.7</v>
      </c>
    </row>
    <row r="46" spans="1:6" ht="13.5">
      <c r="A46" s="17" t="s">
        <v>755</v>
      </c>
      <c r="B46" s="17">
        <v>0</v>
      </c>
      <c r="C46" s="18" t="s">
        <v>756</v>
      </c>
      <c r="D46" s="19">
        <f t="shared" si="1"/>
        <v>508000</v>
      </c>
      <c r="E46" s="19">
        <v>4000</v>
      </c>
      <c r="F46" s="19">
        <v>504000</v>
      </c>
    </row>
    <row r="47" spans="1:6" ht="12.75">
      <c r="A47" s="20" t="s">
        <v>757</v>
      </c>
      <c r="B47" s="20">
        <v>0</v>
      </c>
      <c r="C47" s="21" t="s">
        <v>758</v>
      </c>
      <c r="D47" s="22">
        <f t="shared" si="1"/>
        <v>4000</v>
      </c>
      <c r="E47" s="22">
        <v>4000</v>
      </c>
      <c r="F47" s="22">
        <v>0</v>
      </c>
    </row>
    <row r="48" spans="1:6" ht="25.5">
      <c r="A48" s="20" t="s">
        <v>759</v>
      </c>
      <c r="B48" s="20">
        <v>0</v>
      </c>
      <c r="C48" s="21" t="s">
        <v>760</v>
      </c>
      <c r="D48" s="22">
        <f t="shared" si="1"/>
        <v>504000</v>
      </c>
      <c r="E48" s="22">
        <v>0</v>
      </c>
      <c r="F48" s="22">
        <v>504000</v>
      </c>
    </row>
    <row r="49" spans="1:6" ht="12.75">
      <c r="A49" s="14" t="s">
        <v>761</v>
      </c>
      <c r="B49" s="14">
        <v>0</v>
      </c>
      <c r="C49" s="15" t="s">
        <v>762</v>
      </c>
      <c r="D49" s="16">
        <f t="shared" si="1"/>
        <v>47812399.4</v>
      </c>
      <c r="E49" s="16">
        <v>14567410</v>
      </c>
      <c r="F49" s="16">
        <v>33244989.4</v>
      </c>
    </row>
    <row r="50" spans="1:6" ht="27">
      <c r="A50" s="17" t="s">
        <v>763</v>
      </c>
      <c r="B50" s="17">
        <v>0</v>
      </c>
      <c r="C50" s="18" t="s">
        <v>764</v>
      </c>
      <c r="D50" s="19">
        <f t="shared" si="1"/>
        <v>16736370.700000001</v>
      </c>
      <c r="E50" s="19">
        <v>12305760.3</v>
      </c>
      <c r="F50" s="19">
        <v>4430610.4</v>
      </c>
    </row>
    <row r="51" spans="1:6" ht="76.5">
      <c r="A51" s="20" t="s">
        <v>765</v>
      </c>
      <c r="B51" s="20">
        <v>0</v>
      </c>
      <c r="C51" s="21" t="s">
        <v>766</v>
      </c>
      <c r="D51" s="22">
        <f t="shared" si="1"/>
        <v>1165700</v>
      </c>
      <c r="E51" s="22">
        <v>1165700</v>
      </c>
      <c r="F51" s="22">
        <v>0</v>
      </c>
    </row>
    <row r="52" spans="1:6" ht="38.25">
      <c r="A52" s="20" t="s">
        <v>767</v>
      </c>
      <c r="B52" s="20">
        <v>0</v>
      </c>
      <c r="C52" s="21" t="s">
        <v>768</v>
      </c>
      <c r="D52" s="22">
        <f t="shared" si="1"/>
        <v>4008112</v>
      </c>
      <c r="E52" s="22">
        <v>4008112</v>
      </c>
      <c r="F52" s="22">
        <v>0</v>
      </c>
    </row>
    <row r="53" spans="1:6" ht="25.5">
      <c r="A53" s="20" t="s">
        <v>769</v>
      </c>
      <c r="B53" s="20">
        <v>0</v>
      </c>
      <c r="C53" s="21" t="s">
        <v>770</v>
      </c>
      <c r="D53" s="22">
        <f t="shared" si="1"/>
        <v>69000</v>
      </c>
      <c r="E53" s="22">
        <v>69000</v>
      </c>
      <c r="F53" s="22">
        <v>0</v>
      </c>
    </row>
    <row r="54" spans="1:6" ht="38.25">
      <c r="A54" s="20" t="s">
        <v>771</v>
      </c>
      <c r="B54" s="20">
        <v>0</v>
      </c>
      <c r="C54" s="21" t="s">
        <v>772</v>
      </c>
      <c r="D54" s="22">
        <f t="shared" si="1"/>
        <v>22700</v>
      </c>
      <c r="E54" s="22">
        <v>22700</v>
      </c>
      <c r="F54" s="22">
        <v>0</v>
      </c>
    </row>
    <row r="55" spans="1:6" ht="12.75">
      <c r="A55" s="20" t="s">
        <v>773</v>
      </c>
      <c r="B55" s="20">
        <v>0</v>
      </c>
      <c r="C55" s="21" t="s">
        <v>774</v>
      </c>
      <c r="D55" s="22">
        <f t="shared" si="1"/>
        <v>9381504.1</v>
      </c>
      <c r="E55" s="22">
        <v>5733887.3</v>
      </c>
      <c r="F55" s="22">
        <v>3647616.8</v>
      </c>
    </row>
    <row r="56" spans="1:6" ht="25.5">
      <c r="A56" s="11" t="s">
        <v>775</v>
      </c>
      <c r="B56" s="23">
        <v>0</v>
      </c>
      <c r="C56" s="12" t="s">
        <v>776</v>
      </c>
      <c r="D56" s="13">
        <f t="shared" si="1"/>
        <v>3752721.3</v>
      </c>
      <c r="E56" s="13">
        <v>3752721.3</v>
      </c>
      <c r="F56" s="13">
        <v>0</v>
      </c>
    </row>
    <row r="57" spans="1:6" ht="25.5">
      <c r="A57" s="11" t="s">
        <v>777</v>
      </c>
      <c r="B57" s="23">
        <v>0</v>
      </c>
      <c r="C57" s="12" t="s">
        <v>778</v>
      </c>
      <c r="D57" s="13">
        <f t="shared" si="1"/>
        <v>1170659</v>
      </c>
      <c r="E57" s="13">
        <v>439065</v>
      </c>
      <c r="F57" s="13">
        <v>731594</v>
      </c>
    </row>
    <row r="58" spans="1:6" ht="25.5">
      <c r="A58" s="11" t="s">
        <v>779</v>
      </c>
      <c r="B58" s="23">
        <v>0</v>
      </c>
      <c r="C58" s="12" t="s">
        <v>780</v>
      </c>
      <c r="D58" s="13">
        <f t="shared" si="1"/>
        <v>2916022.8</v>
      </c>
      <c r="E58" s="13">
        <v>0</v>
      </c>
      <c r="F58" s="13">
        <v>2916022.8</v>
      </c>
    </row>
    <row r="59" spans="1:6" ht="51">
      <c r="A59" s="11" t="s">
        <v>781</v>
      </c>
      <c r="B59" s="23">
        <v>0</v>
      </c>
      <c r="C59" s="12" t="s">
        <v>782</v>
      </c>
      <c r="D59" s="13">
        <f t="shared" si="1"/>
        <v>233640</v>
      </c>
      <c r="E59" s="13">
        <v>233640</v>
      </c>
      <c r="F59" s="13">
        <v>0</v>
      </c>
    </row>
    <row r="60" spans="1:6" ht="25.5">
      <c r="A60" s="11" t="s">
        <v>783</v>
      </c>
      <c r="B60" s="23">
        <v>0</v>
      </c>
      <c r="C60" s="12" t="s">
        <v>784</v>
      </c>
      <c r="D60" s="13">
        <f t="shared" si="1"/>
        <v>83853</v>
      </c>
      <c r="E60" s="13">
        <v>83853</v>
      </c>
      <c r="F60" s="13">
        <v>0</v>
      </c>
    </row>
    <row r="61" spans="1:6" ht="25.5">
      <c r="A61" s="11" t="s">
        <v>785</v>
      </c>
      <c r="B61" s="23">
        <v>0</v>
      </c>
      <c r="C61" s="12" t="s">
        <v>786</v>
      </c>
      <c r="D61" s="13">
        <f t="shared" si="1"/>
        <v>1224608</v>
      </c>
      <c r="E61" s="13">
        <v>1224608</v>
      </c>
      <c r="F61" s="13">
        <v>0</v>
      </c>
    </row>
    <row r="62" spans="1:6" ht="12.75">
      <c r="A62" s="20" t="s">
        <v>787</v>
      </c>
      <c r="B62" s="20">
        <v>0</v>
      </c>
      <c r="C62" s="21" t="s">
        <v>788</v>
      </c>
      <c r="D62" s="22">
        <f t="shared" si="1"/>
        <v>2089354.6</v>
      </c>
      <c r="E62" s="22">
        <v>1306361</v>
      </c>
      <c r="F62" s="22">
        <v>782993.6</v>
      </c>
    </row>
    <row r="63" spans="1:6" ht="40.5">
      <c r="A63" s="17" t="s">
        <v>789</v>
      </c>
      <c r="B63" s="17">
        <v>0</v>
      </c>
      <c r="C63" s="18" t="s">
        <v>790</v>
      </c>
      <c r="D63" s="19">
        <f t="shared" si="1"/>
        <v>1480990</v>
      </c>
      <c r="E63" s="19">
        <v>1380320</v>
      </c>
      <c r="F63" s="19">
        <v>100670</v>
      </c>
    </row>
    <row r="64" spans="1:6" ht="38.25">
      <c r="A64" s="20" t="s">
        <v>791</v>
      </c>
      <c r="B64" s="20">
        <v>0</v>
      </c>
      <c r="C64" s="21" t="s">
        <v>792</v>
      </c>
      <c r="D64" s="22">
        <f t="shared" si="1"/>
        <v>45670</v>
      </c>
      <c r="E64" s="22">
        <v>0</v>
      </c>
      <c r="F64" s="22">
        <v>45670</v>
      </c>
    </row>
    <row r="65" spans="1:6" ht="38.25">
      <c r="A65" s="20" t="s">
        <v>793</v>
      </c>
      <c r="B65" s="20">
        <v>0</v>
      </c>
      <c r="C65" s="21" t="s">
        <v>794</v>
      </c>
      <c r="D65" s="22">
        <f t="shared" si="1"/>
        <v>3650</v>
      </c>
      <c r="E65" s="22">
        <v>3650</v>
      </c>
      <c r="F65" s="22">
        <v>0</v>
      </c>
    </row>
    <row r="66" spans="1:6" ht="12.75">
      <c r="A66" s="20" t="s">
        <v>795</v>
      </c>
      <c r="B66" s="20">
        <v>0</v>
      </c>
      <c r="C66" s="21" t="s">
        <v>796</v>
      </c>
      <c r="D66" s="22">
        <f t="shared" si="1"/>
        <v>110000</v>
      </c>
      <c r="E66" s="22">
        <v>55000</v>
      </c>
      <c r="F66" s="22">
        <v>55000</v>
      </c>
    </row>
    <row r="67" spans="1:6" ht="25.5">
      <c r="A67" s="20" t="s">
        <v>797</v>
      </c>
      <c r="B67" s="20">
        <v>0</v>
      </c>
      <c r="C67" s="21" t="s">
        <v>798</v>
      </c>
      <c r="D67" s="22">
        <f t="shared" si="1"/>
        <v>555500</v>
      </c>
      <c r="E67" s="22">
        <v>555500</v>
      </c>
      <c r="F67" s="22">
        <v>0</v>
      </c>
    </row>
    <row r="68" spans="1:6" ht="12.75">
      <c r="A68" s="20" t="s">
        <v>799</v>
      </c>
      <c r="B68" s="20">
        <v>0</v>
      </c>
      <c r="C68" s="21" t="s">
        <v>800</v>
      </c>
      <c r="D68" s="22">
        <f t="shared" si="1"/>
        <v>485970</v>
      </c>
      <c r="E68" s="22">
        <v>485970</v>
      </c>
      <c r="F68" s="22">
        <v>0</v>
      </c>
    </row>
    <row r="69" spans="1:6" ht="25.5">
      <c r="A69" s="20" t="s">
        <v>801</v>
      </c>
      <c r="B69" s="20">
        <v>0</v>
      </c>
      <c r="C69" s="21" t="s">
        <v>802</v>
      </c>
      <c r="D69" s="22">
        <f t="shared" si="1"/>
        <v>150000</v>
      </c>
      <c r="E69" s="22">
        <v>150000</v>
      </c>
      <c r="F69" s="22">
        <v>0</v>
      </c>
    </row>
    <row r="70" spans="1:6" ht="38.25">
      <c r="A70" s="20" t="s">
        <v>803</v>
      </c>
      <c r="B70" s="20">
        <v>0</v>
      </c>
      <c r="C70" s="21" t="s">
        <v>804</v>
      </c>
      <c r="D70" s="22">
        <f t="shared" si="1"/>
        <v>1200</v>
      </c>
      <c r="E70" s="22">
        <v>1200</v>
      </c>
      <c r="F70" s="22">
        <v>0</v>
      </c>
    </row>
    <row r="71" spans="1:6" ht="63.75">
      <c r="A71" s="20" t="s">
        <v>805</v>
      </c>
      <c r="B71" s="20">
        <v>0</v>
      </c>
      <c r="C71" s="21" t="s">
        <v>806</v>
      </c>
      <c r="D71" s="22">
        <f t="shared" si="1"/>
        <v>129000</v>
      </c>
      <c r="E71" s="22">
        <v>129000</v>
      </c>
      <c r="F71" s="22">
        <v>0</v>
      </c>
    </row>
    <row r="72" spans="1:6" ht="13.5">
      <c r="A72" s="17" t="s">
        <v>807</v>
      </c>
      <c r="B72" s="17">
        <v>0</v>
      </c>
      <c r="C72" s="18" t="s">
        <v>808</v>
      </c>
      <c r="D72" s="19">
        <f t="shared" si="1"/>
        <v>13293023.299999997</v>
      </c>
      <c r="E72" s="19">
        <v>881329.7</v>
      </c>
      <c r="F72" s="19">
        <v>12411693.599999998</v>
      </c>
    </row>
    <row r="73" spans="1:6" ht="25.5">
      <c r="A73" s="20" t="s">
        <v>809</v>
      </c>
      <c r="B73" s="20">
        <v>0</v>
      </c>
      <c r="C73" s="21" t="s">
        <v>810</v>
      </c>
      <c r="D73" s="22">
        <f t="shared" si="1"/>
        <v>43446</v>
      </c>
      <c r="E73" s="22">
        <v>43446</v>
      </c>
      <c r="F73" s="22">
        <v>0</v>
      </c>
    </row>
    <row r="74" spans="1:6" ht="51">
      <c r="A74" s="20" t="s">
        <v>811</v>
      </c>
      <c r="B74" s="20">
        <v>0</v>
      </c>
      <c r="C74" s="21" t="s">
        <v>812</v>
      </c>
      <c r="D74" s="22">
        <f t="shared" si="1"/>
        <v>4736</v>
      </c>
      <c r="E74" s="22">
        <v>4736</v>
      </c>
      <c r="F74" s="22">
        <v>0</v>
      </c>
    </row>
    <row r="75" spans="1:6" ht="89.25">
      <c r="A75" s="20" t="s">
        <v>813</v>
      </c>
      <c r="B75" s="20">
        <v>0</v>
      </c>
      <c r="C75" s="21" t="s">
        <v>814</v>
      </c>
      <c r="D75" s="22">
        <f aca="true" t="shared" si="2" ref="D75:D106">E75+F75</f>
        <v>50</v>
      </c>
      <c r="E75" s="22">
        <v>0</v>
      </c>
      <c r="F75" s="22">
        <v>50</v>
      </c>
    </row>
    <row r="76" spans="1:6" ht="140.25">
      <c r="A76" s="20" t="s">
        <v>815</v>
      </c>
      <c r="B76" s="20">
        <v>0</v>
      </c>
      <c r="C76" s="21" t="s">
        <v>3672</v>
      </c>
      <c r="D76" s="22">
        <f t="shared" si="2"/>
        <v>3837590</v>
      </c>
      <c r="E76" s="22">
        <v>202000</v>
      </c>
      <c r="F76" s="22">
        <v>3635590</v>
      </c>
    </row>
    <row r="77" spans="1:6" ht="12.75">
      <c r="A77" s="20" t="s">
        <v>816</v>
      </c>
      <c r="B77" s="20">
        <v>0</v>
      </c>
      <c r="C77" s="21" t="s">
        <v>788</v>
      </c>
      <c r="D77" s="22">
        <f t="shared" si="2"/>
        <v>840751.5</v>
      </c>
      <c r="E77" s="22">
        <v>426545.7</v>
      </c>
      <c r="F77" s="22">
        <v>414205.8</v>
      </c>
    </row>
    <row r="78" spans="1:6" ht="25.5">
      <c r="A78" s="11" t="s">
        <v>817</v>
      </c>
      <c r="B78" s="23">
        <v>0</v>
      </c>
      <c r="C78" s="12" t="s">
        <v>818</v>
      </c>
      <c r="D78" s="13">
        <f t="shared" si="2"/>
        <v>9000</v>
      </c>
      <c r="E78" s="13">
        <v>0</v>
      </c>
      <c r="F78" s="13">
        <v>9000</v>
      </c>
    </row>
    <row r="79" spans="1:6" ht="12.75">
      <c r="A79" s="11" t="s">
        <v>819</v>
      </c>
      <c r="B79" s="23">
        <v>0</v>
      </c>
      <c r="C79" s="12" t="s">
        <v>788</v>
      </c>
      <c r="D79" s="13">
        <f t="shared" si="2"/>
        <v>151698</v>
      </c>
      <c r="E79" s="13">
        <v>150248</v>
      </c>
      <c r="F79" s="13">
        <v>1450</v>
      </c>
    </row>
    <row r="80" spans="1:6" ht="51">
      <c r="A80" s="11" t="s">
        <v>820</v>
      </c>
      <c r="B80" s="23">
        <v>0</v>
      </c>
      <c r="C80" s="12" t="s">
        <v>821</v>
      </c>
      <c r="D80" s="13">
        <f t="shared" si="2"/>
        <v>3800</v>
      </c>
      <c r="E80" s="13">
        <v>0</v>
      </c>
      <c r="F80" s="13">
        <v>3800</v>
      </c>
    </row>
    <row r="81" spans="1:6" ht="38.25">
      <c r="A81" s="11" t="s">
        <v>822</v>
      </c>
      <c r="B81" s="23">
        <v>0</v>
      </c>
      <c r="C81" s="12" t="s">
        <v>823</v>
      </c>
      <c r="D81" s="13">
        <f t="shared" si="2"/>
        <v>5035.5</v>
      </c>
      <c r="E81" s="13">
        <v>5035.5</v>
      </c>
      <c r="F81" s="13">
        <v>0</v>
      </c>
    </row>
    <row r="82" spans="1:6" ht="25.5">
      <c r="A82" s="11" t="s">
        <v>824</v>
      </c>
      <c r="B82" s="23">
        <v>0</v>
      </c>
      <c r="C82" s="12" t="s">
        <v>825</v>
      </c>
      <c r="D82" s="13">
        <f t="shared" si="2"/>
        <v>2000</v>
      </c>
      <c r="E82" s="13">
        <v>0</v>
      </c>
      <c r="F82" s="13">
        <v>2000</v>
      </c>
    </row>
    <row r="83" spans="1:6" ht="38.25">
      <c r="A83" s="11" t="s">
        <v>826</v>
      </c>
      <c r="B83" s="23">
        <v>0</v>
      </c>
      <c r="C83" s="12" t="s">
        <v>827</v>
      </c>
      <c r="D83" s="13">
        <f t="shared" si="2"/>
        <v>150000</v>
      </c>
      <c r="E83" s="13">
        <v>150000</v>
      </c>
      <c r="F83" s="13">
        <v>0</v>
      </c>
    </row>
    <row r="84" spans="1:6" ht="12.75">
      <c r="A84" s="11" t="s">
        <v>828</v>
      </c>
      <c r="B84" s="23">
        <v>0</v>
      </c>
      <c r="C84" s="12" t="s">
        <v>829</v>
      </c>
      <c r="D84" s="13">
        <f t="shared" si="2"/>
        <v>15300</v>
      </c>
      <c r="E84" s="13">
        <v>15300</v>
      </c>
      <c r="F84" s="13">
        <v>0</v>
      </c>
    </row>
    <row r="85" spans="1:6" ht="51">
      <c r="A85" s="11" t="s">
        <v>830</v>
      </c>
      <c r="B85" s="23">
        <v>0</v>
      </c>
      <c r="C85" s="12" t="s">
        <v>831</v>
      </c>
      <c r="D85" s="13">
        <f t="shared" si="2"/>
        <v>7655.8</v>
      </c>
      <c r="E85" s="13">
        <v>0</v>
      </c>
      <c r="F85" s="13">
        <v>7655.8</v>
      </c>
    </row>
    <row r="86" spans="1:6" ht="38.25">
      <c r="A86" s="11" t="s">
        <v>832</v>
      </c>
      <c r="B86" s="23">
        <v>0</v>
      </c>
      <c r="C86" s="12" t="s">
        <v>833</v>
      </c>
      <c r="D86" s="13">
        <f t="shared" si="2"/>
        <v>762.2</v>
      </c>
      <c r="E86" s="13">
        <v>762.2</v>
      </c>
      <c r="F86" s="13">
        <v>0</v>
      </c>
    </row>
    <row r="87" spans="1:6" ht="25.5">
      <c r="A87" s="11" t="s">
        <v>834</v>
      </c>
      <c r="B87" s="23">
        <v>0</v>
      </c>
      <c r="C87" s="12" t="s">
        <v>835</v>
      </c>
      <c r="D87" s="13">
        <f t="shared" si="2"/>
        <v>91000</v>
      </c>
      <c r="E87" s="13">
        <v>91000</v>
      </c>
      <c r="F87" s="13">
        <v>0</v>
      </c>
    </row>
    <row r="88" spans="1:6" ht="63.75">
      <c r="A88" s="11" t="s">
        <v>836</v>
      </c>
      <c r="B88" s="23">
        <v>0</v>
      </c>
      <c r="C88" s="12" t="s">
        <v>837</v>
      </c>
      <c r="D88" s="13">
        <f t="shared" si="2"/>
        <v>71000</v>
      </c>
      <c r="E88" s="13">
        <v>14200</v>
      </c>
      <c r="F88" s="13">
        <v>56800</v>
      </c>
    </row>
    <row r="89" spans="1:6" ht="25.5">
      <c r="A89" s="11" t="s">
        <v>838</v>
      </c>
      <c r="B89" s="23">
        <v>0</v>
      </c>
      <c r="C89" s="12" t="s">
        <v>839</v>
      </c>
      <c r="D89" s="13">
        <f t="shared" si="2"/>
        <v>100</v>
      </c>
      <c r="E89" s="13">
        <v>0</v>
      </c>
      <c r="F89" s="13">
        <v>100</v>
      </c>
    </row>
    <row r="90" spans="1:6" ht="63.75">
      <c r="A90" s="11" t="s">
        <v>840</v>
      </c>
      <c r="B90" s="23">
        <v>0</v>
      </c>
      <c r="C90" s="12" t="s">
        <v>841</v>
      </c>
      <c r="D90" s="13">
        <f t="shared" si="2"/>
        <v>50000</v>
      </c>
      <c r="E90" s="13">
        <v>0</v>
      </c>
      <c r="F90" s="13">
        <v>50000</v>
      </c>
    </row>
    <row r="91" spans="1:6" ht="76.5">
      <c r="A91" s="11" t="s">
        <v>842</v>
      </c>
      <c r="B91" s="23">
        <v>0</v>
      </c>
      <c r="C91" s="12" t="s">
        <v>1009</v>
      </c>
      <c r="D91" s="13">
        <f t="shared" si="2"/>
        <v>283400</v>
      </c>
      <c r="E91" s="13">
        <v>0</v>
      </c>
      <c r="F91" s="13">
        <v>283400</v>
      </c>
    </row>
    <row r="92" spans="1:6" ht="76.5">
      <c r="A92" s="20" t="s">
        <v>1010</v>
      </c>
      <c r="B92" s="20">
        <v>0</v>
      </c>
      <c r="C92" s="21" t="s">
        <v>1011</v>
      </c>
      <c r="D92" s="22">
        <f t="shared" si="2"/>
        <v>212000</v>
      </c>
      <c r="E92" s="22">
        <v>0</v>
      </c>
      <c r="F92" s="22">
        <v>212000</v>
      </c>
    </row>
    <row r="93" spans="1:6" ht="12.75">
      <c r="A93" s="20" t="s">
        <v>1012</v>
      </c>
      <c r="B93" s="20">
        <v>0</v>
      </c>
      <c r="C93" s="21" t="s">
        <v>1013</v>
      </c>
      <c r="D93" s="22">
        <f t="shared" si="2"/>
        <v>51411.799999999996</v>
      </c>
      <c r="E93" s="22">
        <v>5141.2</v>
      </c>
      <c r="F93" s="22">
        <v>46270.6</v>
      </c>
    </row>
    <row r="94" spans="1:6" ht="25.5">
      <c r="A94" s="20" t="s">
        <v>1014</v>
      </c>
      <c r="B94" s="20">
        <v>0</v>
      </c>
      <c r="C94" s="21" t="s">
        <v>1015</v>
      </c>
      <c r="D94" s="22">
        <f t="shared" si="2"/>
        <v>199960.8</v>
      </c>
      <c r="E94" s="22">
        <v>199460.8</v>
      </c>
      <c r="F94" s="22">
        <v>500</v>
      </c>
    </row>
    <row r="95" spans="1:6" ht="38.25">
      <c r="A95" s="11" t="s">
        <v>1016</v>
      </c>
      <c r="B95" s="23">
        <v>0</v>
      </c>
      <c r="C95" s="12" t="s">
        <v>1017</v>
      </c>
      <c r="D95" s="13">
        <f t="shared" si="2"/>
        <v>46072.6</v>
      </c>
      <c r="E95" s="13">
        <v>46072.6</v>
      </c>
      <c r="F95" s="13">
        <v>0</v>
      </c>
    </row>
    <row r="96" spans="1:6" ht="25.5">
      <c r="A96" s="11" t="s">
        <v>1018</v>
      </c>
      <c r="B96" s="23">
        <v>0</v>
      </c>
      <c r="C96" s="12" t="s">
        <v>1019</v>
      </c>
      <c r="D96" s="13">
        <f t="shared" si="2"/>
        <v>148605</v>
      </c>
      <c r="E96" s="13">
        <v>148605</v>
      </c>
      <c r="F96" s="13">
        <v>0</v>
      </c>
    </row>
    <row r="97" spans="1:6" ht="63.75">
      <c r="A97" s="11" t="s">
        <v>1020</v>
      </c>
      <c r="B97" s="23">
        <v>0</v>
      </c>
      <c r="C97" s="12" t="s">
        <v>1021</v>
      </c>
      <c r="D97" s="13">
        <f t="shared" si="2"/>
        <v>500</v>
      </c>
      <c r="E97" s="13">
        <v>0</v>
      </c>
      <c r="F97" s="13">
        <v>500</v>
      </c>
    </row>
    <row r="98" spans="1:6" ht="25.5">
      <c r="A98" s="11" t="s">
        <v>1022</v>
      </c>
      <c r="B98" s="23">
        <v>0</v>
      </c>
      <c r="C98" s="12" t="s">
        <v>1023</v>
      </c>
      <c r="D98" s="13">
        <f t="shared" si="2"/>
        <v>4783.2</v>
      </c>
      <c r="E98" s="13">
        <v>4783.2</v>
      </c>
      <c r="F98" s="13">
        <v>0</v>
      </c>
    </row>
    <row r="99" spans="1:6" ht="38.25">
      <c r="A99" s="20" t="s">
        <v>1024</v>
      </c>
      <c r="B99" s="20">
        <v>0</v>
      </c>
      <c r="C99" s="21" t="s">
        <v>1025</v>
      </c>
      <c r="D99" s="22">
        <f t="shared" si="2"/>
        <v>2680000</v>
      </c>
      <c r="E99" s="22">
        <v>0</v>
      </c>
      <c r="F99" s="22">
        <v>2680000</v>
      </c>
    </row>
    <row r="100" spans="1:6" ht="12.75">
      <c r="A100" s="20" t="s">
        <v>1026</v>
      </c>
      <c r="B100" s="20">
        <v>0</v>
      </c>
      <c r="C100" s="21" t="s">
        <v>1027</v>
      </c>
      <c r="D100" s="22">
        <f t="shared" si="2"/>
        <v>4660500</v>
      </c>
      <c r="E100" s="22">
        <v>0</v>
      </c>
      <c r="F100" s="22">
        <v>4660500</v>
      </c>
    </row>
    <row r="101" spans="1:6" ht="12.75">
      <c r="A101" s="11" t="s">
        <v>1028</v>
      </c>
      <c r="B101" s="23">
        <v>0</v>
      </c>
      <c r="C101" s="12" t="s">
        <v>1029</v>
      </c>
      <c r="D101" s="13">
        <f t="shared" si="2"/>
        <v>1210000</v>
      </c>
      <c r="E101" s="13">
        <v>0</v>
      </c>
      <c r="F101" s="13">
        <v>1210000</v>
      </c>
    </row>
    <row r="102" spans="1:6" ht="38.25">
      <c r="A102" s="11" t="s">
        <v>1030</v>
      </c>
      <c r="B102" s="23">
        <v>0</v>
      </c>
      <c r="C102" s="12" t="s">
        <v>1031</v>
      </c>
      <c r="D102" s="13">
        <f t="shared" si="2"/>
        <v>49400</v>
      </c>
      <c r="E102" s="13">
        <v>0</v>
      </c>
      <c r="F102" s="13">
        <v>49400</v>
      </c>
    </row>
    <row r="103" spans="1:6" ht="25.5">
      <c r="A103" s="11" t="s">
        <v>1032</v>
      </c>
      <c r="B103" s="23">
        <v>0</v>
      </c>
      <c r="C103" s="12" t="s">
        <v>1033</v>
      </c>
      <c r="D103" s="13">
        <f t="shared" si="2"/>
        <v>1056000</v>
      </c>
      <c r="E103" s="13">
        <v>0</v>
      </c>
      <c r="F103" s="13">
        <v>1056000</v>
      </c>
    </row>
    <row r="104" spans="1:6" ht="25.5">
      <c r="A104" s="11" t="s">
        <v>1034</v>
      </c>
      <c r="B104" s="23">
        <v>0</v>
      </c>
      <c r="C104" s="12" t="s">
        <v>1035</v>
      </c>
      <c r="D104" s="13">
        <f t="shared" si="2"/>
        <v>395400</v>
      </c>
      <c r="E104" s="13">
        <v>0</v>
      </c>
      <c r="F104" s="13">
        <v>395400</v>
      </c>
    </row>
    <row r="105" spans="1:6" ht="25.5">
      <c r="A105" s="11" t="s">
        <v>1036</v>
      </c>
      <c r="B105" s="23">
        <v>0</v>
      </c>
      <c r="C105" s="12" t="s">
        <v>1037</v>
      </c>
      <c r="D105" s="13">
        <f t="shared" si="2"/>
        <v>1949700</v>
      </c>
      <c r="E105" s="13">
        <v>0</v>
      </c>
      <c r="F105" s="13">
        <v>1949700</v>
      </c>
    </row>
    <row r="106" spans="1:6" ht="38.25">
      <c r="A106" s="20" t="s">
        <v>1038</v>
      </c>
      <c r="B106" s="20">
        <v>0</v>
      </c>
      <c r="C106" s="21" t="s">
        <v>1039</v>
      </c>
      <c r="D106" s="22">
        <f t="shared" si="2"/>
        <v>762577.2</v>
      </c>
      <c r="E106" s="22">
        <v>0</v>
      </c>
      <c r="F106" s="22">
        <v>762577.2</v>
      </c>
    </row>
    <row r="107" spans="1:6" ht="13.5">
      <c r="A107" s="17" t="s">
        <v>1040</v>
      </c>
      <c r="B107" s="17">
        <v>0</v>
      </c>
      <c r="C107" s="18" t="s">
        <v>1041</v>
      </c>
      <c r="D107" s="19">
        <f aca="true" t="shared" si="3" ref="D107:D124">E107+F107</f>
        <v>16302015.4</v>
      </c>
      <c r="E107" s="19">
        <v>0</v>
      </c>
      <c r="F107" s="19">
        <v>16302015.4</v>
      </c>
    </row>
    <row r="108" spans="1:6" ht="25.5">
      <c r="A108" s="20" t="s">
        <v>1042</v>
      </c>
      <c r="B108" s="20">
        <v>0</v>
      </c>
      <c r="C108" s="21" t="s">
        <v>1043</v>
      </c>
      <c r="D108" s="22">
        <f t="shared" si="3"/>
        <v>16250625</v>
      </c>
      <c r="E108" s="22">
        <v>0</v>
      </c>
      <c r="F108" s="22">
        <v>16250625</v>
      </c>
    </row>
    <row r="109" spans="1:6" ht="25.5">
      <c r="A109" s="20" t="s">
        <v>1044</v>
      </c>
      <c r="B109" s="20">
        <v>0</v>
      </c>
      <c r="C109" s="21" t="s">
        <v>1045</v>
      </c>
      <c r="D109" s="22">
        <f t="shared" si="3"/>
        <v>51390.4</v>
      </c>
      <c r="E109" s="22">
        <v>0</v>
      </c>
      <c r="F109" s="22">
        <v>51390.4</v>
      </c>
    </row>
    <row r="110" spans="1:6" ht="12.75">
      <c r="A110" s="14" t="s">
        <v>1046</v>
      </c>
      <c r="B110" s="14">
        <v>0</v>
      </c>
      <c r="C110" s="15" t="s">
        <v>1047</v>
      </c>
      <c r="D110" s="16">
        <f t="shared" si="3"/>
        <v>2460356</v>
      </c>
      <c r="E110" s="16">
        <v>389904</v>
      </c>
      <c r="F110" s="16">
        <v>2070452</v>
      </c>
    </row>
    <row r="111" spans="1:6" ht="27">
      <c r="A111" s="17" t="s">
        <v>1048</v>
      </c>
      <c r="B111" s="17">
        <v>0</v>
      </c>
      <c r="C111" s="18" t="s">
        <v>1049</v>
      </c>
      <c r="D111" s="19">
        <f t="shared" si="3"/>
        <v>6000</v>
      </c>
      <c r="E111" s="19">
        <v>6000</v>
      </c>
      <c r="F111" s="19">
        <v>0</v>
      </c>
    </row>
    <row r="112" spans="1:6" ht="76.5">
      <c r="A112" s="20" t="s">
        <v>1050</v>
      </c>
      <c r="B112" s="20">
        <v>0</v>
      </c>
      <c r="C112" s="21" t="s">
        <v>1051</v>
      </c>
      <c r="D112" s="22">
        <f t="shared" si="3"/>
        <v>500</v>
      </c>
      <c r="E112" s="22">
        <v>500</v>
      </c>
      <c r="F112" s="22">
        <v>0</v>
      </c>
    </row>
    <row r="113" spans="1:6" ht="38.25">
      <c r="A113" s="20" t="s">
        <v>1052</v>
      </c>
      <c r="B113" s="20">
        <v>0</v>
      </c>
      <c r="C113" s="21" t="s">
        <v>1053</v>
      </c>
      <c r="D113" s="22">
        <f t="shared" si="3"/>
        <v>5500</v>
      </c>
      <c r="E113" s="22">
        <v>5500</v>
      </c>
      <c r="F113" s="22">
        <v>0</v>
      </c>
    </row>
    <row r="114" spans="1:6" ht="27">
      <c r="A114" s="17" t="s">
        <v>1054</v>
      </c>
      <c r="B114" s="17">
        <v>0</v>
      </c>
      <c r="C114" s="18" t="s">
        <v>1055</v>
      </c>
      <c r="D114" s="19">
        <f t="shared" si="3"/>
        <v>790452</v>
      </c>
      <c r="E114" s="19">
        <v>0</v>
      </c>
      <c r="F114" s="19">
        <v>790452</v>
      </c>
    </row>
    <row r="115" spans="1:6" ht="25.5">
      <c r="A115" s="20" t="s">
        <v>1056</v>
      </c>
      <c r="B115" s="20">
        <v>0</v>
      </c>
      <c r="C115" s="21" t="s">
        <v>1057</v>
      </c>
      <c r="D115" s="22">
        <f t="shared" si="3"/>
        <v>789452</v>
      </c>
      <c r="E115" s="22">
        <v>0</v>
      </c>
      <c r="F115" s="22">
        <v>789452</v>
      </c>
    </row>
    <row r="116" spans="1:6" ht="38.25">
      <c r="A116" s="20" t="s">
        <v>1058</v>
      </c>
      <c r="B116" s="20">
        <v>0</v>
      </c>
      <c r="C116" s="21" t="s">
        <v>1059</v>
      </c>
      <c r="D116" s="22">
        <f t="shared" si="3"/>
        <v>1000</v>
      </c>
      <c r="E116" s="22">
        <v>0</v>
      </c>
      <c r="F116" s="22">
        <v>1000</v>
      </c>
    </row>
    <row r="117" spans="1:6" ht="27">
      <c r="A117" s="17" t="s">
        <v>1060</v>
      </c>
      <c r="B117" s="17">
        <v>0</v>
      </c>
      <c r="C117" s="18" t="s">
        <v>1061</v>
      </c>
      <c r="D117" s="19">
        <f t="shared" si="3"/>
        <v>1663904</v>
      </c>
      <c r="E117" s="19">
        <v>383904</v>
      </c>
      <c r="F117" s="19">
        <v>1280000</v>
      </c>
    </row>
    <row r="118" spans="1:6" ht="12.75">
      <c r="A118" s="14" t="s">
        <v>680</v>
      </c>
      <c r="B118" s="14">
        <v>0</v>
      </c>
      <c r="C118" s="15" t="s">
        <v>681</v>
      </c>
      <c r="D118" s="16">
        <f t="shared" si="3"/>
        <v>838040.1</v>
      </c>
      <c r="E118" s="16">
        <v>120440</v>
      </c>
      <c r="F118" s="16">
        <v>717600.1</v>
      </c>
    </row>
    <row r="119" spans="1:6" ht="27">
      <c r="A119" s="17" t="s">
        <v>1062</v>
      </c>
      <c r="B119" s="17">
        <v>0</v>
      </c>
      <c r="C119" s="18" t="s">
        <v>1063</v>
      </c>
      <c r="D119" s="19">
        <f t="shared" si="3"/>
        <v>838040.1</v>
      </c>
      <c r="E119" s="19">
        <v>120440</v>
      </c>
      <c r="F119" s="19">
        <v>717600.1</v>
      </c>
    </row>
    <row r="120" spans="1:6" ht="51">
      <c r="A120" s="20" t="s">
        <v>1064</v>
      </c>
      <c r="B120" s="20">
        <v>0</v>
      </c>
      <c r="C120" s="21" t="s">
        <v>1065</v>
      </c>
      <c r="D120" s="22">
        <f t="shared" si="3"/>
        <v>175880</v>
      </c>
      <c r="E120" s="22">
        <v>120440</v>
      </c>
      <c r="F120" s="22">
        <v>55440</v>
      </c>
    </row>
    <row r="121" spans="1:6" ht="25.5">
      <c r="A121" s="20" t="s">
        <v>1066</v>
      </c>
      <c r="B121" s="20">
        <v>0</v>
      </c>
      <c r="C121" s="21" t="s">
        <v>1067</v>
      </c>
      <c r="D121" s="22">
        <f t="shared" si="3"/>
        <v>662160.1</v>
      </c>
      <c r="E121" s="22">
        <v>0</v>
      </c>
      <c r="F121" s="22">
        <v>662160.1</v>
      </c>
    </row>
    <row r="122" spans="1:6" ht="12.75">
      <c r="A122" s="14" t="s">
        <v>1068</v>
      </c>
      <c r="B122" s="14">
        <v>0</v>
      </c>
      <c r="C122" s="15" t="s">
        <v>1069</v>
      </c>
      <c r="D122" s="16">
        <f t="shared" si="3"/>
        <v>424881.4</v>
      </c>
      <c r="E122" s="16">
        <v>0</v>
      </c>
      <c r="F122" s="16">
        <v>424881.4</v>
      </c>
    </row>
    <row r="123" spans="1:6" ht="27">
      <c r="A123" s="17" t="s">
        <v>1070</v>
      </c>
      <c r="B123" s="17">
        <v>0</v>
      </c>
      <c r="C123" s="18" t="s">
        <v>1071</v>
      </c>
      <c r="D123" s="19">
        <f t="shared" si="3"/>
        <v>167800</v>
      </c>
      <c r="E123" s="19">
        <v>0</v>
      </c>
      <c r="F123" s="19">
        <v>167800</v>
      </c>
    </row>
    <row r="124" spans="1:6" ht="27">
      <c r="A124" s="17" t="s">
        <v>1072</v>
      </c>
      <c r="B124" s="17">
        <v>0</v>
      </c>
      <c r="C124" s="18" t="s">
        <v>1073</v>
      </c>
      <c r="D124" s="19">
        <f t="shared" si="3"/>
        <v>257081.4</v>
      </c>
      <c r="E124" s="19">
        <v>0</v>
      </c>
      <c r="F124" s="19">
        <v>257081.4</v>
      </c>
    </row>
  </sheetData>
  <mergeCells count="7">
    <mergeCell ref="D2:F2"/>
    <mergeCell ref="A4:F4"/>
    <mergeCell ref="A3:F3"/>
    <mergeCell ref="A9:C10"/>
    <mergeCell ref="D9:D10"/>
    <mergeCell ref="E9:E10"/>
    <mergeCell ref="F9:F10"/>
  </mergeCells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showGridLines="0" showZeros="0" workbookViewId="0" topLeftCell="A1">
      <pane ySplit="5" topLeftCell="BM6" activePane="bottomLeft" state="frozen"/>
      <selection pane="topLeft" activeCell="D1" sqref="D1"/>
      <selection pane="bottomLeft" activeCell="A6" sqref="A6"/>
    </sheetView>
  </sheetViews>
  <sheetFormatPr defaultColWidth="9.16015625" defaultRowHeight="12.75" customHeight="1"/>
  <cols>
    <col min="1" max="1" width="13" style="1" customWidth="1"/>
    <col min="2" max="2" width="44.16015625" style="1" customWidth="1"/>
    <col min="3" max="5" width="16" style="1" customWidth="1"/>
    <col min="6" max="12" width="9.16015625" style="1" customWidth="1"/>
  </cols>
  <sheetData>
    <row r="2" spans="3:13" ht="45.75" customHeight="1">
      <c r="C2" s="307" t="s">
        <v>1074</v>
      </c>
      <c r="D2" s="307"/>
      <c r="E2" s="307"/>
      <c r="M2" s="1"/>
    </row>
    <row r="3" spans="1:5" ht="24" customHeight="1">
      <c r="A3" s="309" t="s">
        <v>1075</v>
      </c>
      <c r="B3" s="310"/>
      <c r="C3" s="310"/>
      <c r="D3" s="310"/>
      <c r="E3" s="310"/>
    </row>
    <row r="4" spans="1:5" ht="12.75" customHeight="1">
      <c r="A4" s="308" t="s">
        <v>673</v>
      </c>
      <c r="B4" s="308"/>
      <c r="C4" s="308"/>
      <c r="D4" s="308"/>
      <c r="E4" s="308"/>
    </row>
    <row r="5" spans="1:5" ht="24.75" customHeight="1">
      <c r="A5" s="3" t="s">
        <v>674</v>
      </c>
      <c r="B5" s="3" t="s">
        <v>1076</v>
      </c>
      <c r="C5" s="3" t="s">
        <v>676</v>
      </c>
      <c r="D5" s="3" t="s">
        <v>677</v>
      </c>
      <c r="E5" s="3" t="s">
        <v>678</v>
      </c>
    </row>
    <row r="6" spans="1:5" ht="12.75" customHeight="1">
      <c r="A6" s="24"/>
      <c r="B6" s="24"/>
      <c r="C6" s="25"/>
      <c r="D6" s="25"/>
      <c r="E6" s="25"/>
    </row>
    <row r="7" spans="1:12" s="27" customFormat="1" ht="14.25">
      <c r="A7" s="313" t="s">
        <v>1077</v>
      </c>
      <c r="B7" s="313"/>
      <c r="C7" s="7">
        <f>D7+E7</f>
        <v>31105000</v>
      </c>
      <c r="D7" s="7">
        <v>9170630.4</v>
      </c>
      <c r="E7" s="7">
        <v>21934369.6</v>
      </c>
      <c r="F7" s="26"/>
      <c r="G7" s="1"/>
      <c r="H7" s="1"/>
      <c r="I7" s="1"/>
      <c r="J7" s="1"/>
      <c r="K7" s="1"/>
      <c r="L7" s="1"/>
    </row>
    <row r="8" spans="1:5" ht="12.75" customHeight="1">
      <c r="A8" s="28"/>
      <c r="B8" s="28"/>
      <c r="C8" s="25"/>
      <c r="D8" s="25"/>
      <c r="E8" s="25"/>
    </row>
    <row r="9" spans="1:5" ht="12.75" customHeight="1">
      <c r="A9" s="14">
        <v>400000</v>
      </c>
      <c r="B9" s="15" t="s">
        <v>1078</v>
      </c>
      <c r="C9" s="16">
        <f aca="true" t="shared" si="0" ref="C9:C22">D9+E9</f>
        <v>61401645.8</v>
      </c>
      <c r="D9" s="16">
        <v>53170630.4</v>
      </c>
      <c r="E9" s="16">
        <v>8231015.4</v>
      </c>
    </row>
    <row r="10" spans="1:5" ht="12.75" customHeight="1">
      <c r="A10" s="17">
        <v>401000</v>
      </c>
      <c r="B10" s="18" t="s">
        <v>1079</v>
      </c>
      <c r="C10" s="19">
        <f t="shared" si="0"/>
        <v>88849386.7</v>
      </c>
      <c r="D10" s="19">
        <v>79885246.3</v>
      </c>
      <c r="E10" s="19">
        <v>8964140.4</v>
      </c>
    </row>
    <row r="11" spans="1:5" ht="12.75" customHeight="1">
      <c r="A11" s="20">
        <v>401100</v>
      </c>
      <c r="B11" s="21" t="s">
        <v>1080</v>
      </c>
      <c r="C11" s="22">
        <f t="shared" si="0"/>
        <v>70041512</v>
      </c>
      <c r="D11" s="22">
        <v>65260246.3</v>
      </c>
      <c r="E11" s="22">
        <v>4781265.7</v>
      </c>
    </row>
    <row r="12" spans="1:5" ht="12.75" customHeight="1">
      <c r="A12" s="20">
        <v>401200</v>
      </c>
      <c r="B12" s="21" t="s">
        <v>1081</v>
      </c>
      <c r="C12" s="22">
        <f t="shared" si="0"/>
        <v>18807874.7</v>
      </c>
      <c r="D12" s="22">
        <v>14625000</v>
      </c>
      <c r="E12" s="22">
        <v>4182874.7</v>
      </c>
    </row>
    <row r="13" spans="1:5" ht="12.75" customHeight="1">
      <c r="A13" s="17">
        <v>402000</v>
      </c>
      <c r="B13" s="18" t="s">
        <v>1082</v>
      </c>
      <c r="C13" s="19">
        <f t="shared" si="0"/>
        <v>-27447740.9</v>
      </c>
      <c r="D13" s="19">
        <v>-26714615.9</v>
      </c>
      <c r="E13" s="19">
        <v>-733125</v>
      </c>
    </row>
    <row r="14" spans="1:5" ht="12.75" customHeight="1">
      <c r="A14" s="20">
        <v>402100</v>
      </c>
      <c r="B14" s="21" t="s">
        <v>1083</v>
      </c>
      <c r="C14" s="22">
        <f t="shared" si="0"/>
        <v>-14518044</v>
      </c>
      <c r="D14" s="22">
        <v>-14518044</v>
      </c>
      <c r="E14" s="22">
        <v>0</v>
      </c>
    </row>
    <row r="15" spans="1:5" ht="12.75" customHeight="1">
      <c r="A15" s="20">
        <v>402200</v>
      </c>
      <c r="B15" s="21" t="s">
        <v>1084</v>
      </c>
      <c r="C15" s="22">
        <f t="shared" si="0"/>
        <v>-12929696.9</v>
      </c>
      <c r="D15" s="22">
        <v>-12196571.9</v>
      </c>
      <c r="E15" s="22">
        <v>-733125</v>
      </c>
    </row>
    <row r="16" spans="1:5" ht="23.25" customHeight="1">
      <c r="A16" s="14">
        <v>500000</v>
      </c>
      <c r="B16" s="15" t="s">
        <v>1085</v>
      </c>
      <c r="C16" s="16">
        <f t="shared" si="0"/>
        <v>8501224</v>
      </c>
      <c r="D16" s="16">
        <v>0</v>
      </c>
      <c r="E16" s="16">
        <v>8501224</v>
      </c>
    </row>
    <row r="17" spans="1:5" ht="84.75" customHeight="1">
      <c r="A17" s="17">
        <v>501000</v>
      </c>
      <c r="B17" s="18" t="s">
        <v>3673</v>
      </c>
      <c r="C17" s="19">
        <f t="shared" si="0"/>
        <v>8501224</v>
      </c>
      <c r="D17" s="19">
        <v>0</v>
      </c>
      <c r="E17" s="19">
        <v>8501224</v>
      </c>
    </row>
    <row r="18" spans="1:5" ht="12.75" customHeight="1">
      <c r="A18" s="14">
        <v>600000</v>
      </c>
      <c r="B18" s="15" t="s">
        <v>1086</v>
      </c>
      <c r="C18" s="16">
        <f t="shared" si="0"/>
        <v>-38797869.8</v>
      </c>
      <c r="D18" s="16">
        <v>-44000000</v>
      </c>
      <c r="E18" s="16">
        <v>5202130.2</v>
      </c>
    </row>
    <row r="19" spans="1:5" ht="40.5">
      <c r="A19" s="17">
        <v>601000</v>
      </c>
      <c r="B19" s="18" t="s">
        <v>1087</v>
      </c>
      <c r="C19" s="19">
        <f t="shared" si="0"/>
        <v>-44928619.4</v>
      </c>
      <c r="D19" s="19">
        <v>-44000000</v>
      </c>
      <c r="E19" s="19">
        <v>-928619.4</v>
      </c>
    </row>
    <row r="20" spans="1:5" ht="23.25" customHeight="1">
      <c r="A20" s="20">
        <v>601200</v>
      </c>
      <c r="B20" s="21" t="s">
        <v>1088</v>
      </c>
      <c r="C20" s="22">
        <f t="shared" si="0"/>
        <v>-44928619.4</v>
      </c>
      <c r="D20" s="22">
        <v>-44000000</v>
      </c>
      <c r="E20" s="22">
        <v>-928619.4</v>
      </c>
    </row>
    <row r="21" spans="1:5" ht="12.75" customHeight="1">
      <c r="A21" s="17">
        <v>602000</v>
      </c>
      <c r="B21" s="18" t="s">
        <v>1089</v>
      </c>
      <c r="C21" s="19">
        <f t="shared" si="0"/>
        <v>6130749.6</v>
      </c>
      <c r="D21" s="19">
        <v>0</v>
      </c>
      <c r="E21" s="19">
        <v>6130749.6</v>
      </c>
    </row>
    <row r="22" spans="1:5" ht="12.75" customHeight="1">
      <c r="A22" s="20">
        <v>602100</v>
      </c>
      <c r="B22" s="21" t="s">
        <v>1090</v>
      </c>
      <c r="C22" s="22">
        <f t="shared" si="0"/>
        <v>6130749.6</v>
      </c>
      <c r="D22" s="22">
        <v>0</v>
      </c>
      <c r="E22" s="22">
        <v>6130749.6</v>
      </c>
    </row>
    <row r="23" spans="1:5" ht="12.75" customHeight="1">
      <c r="A23" s="29"/>
      <c r="B23" s="28"/>
      <c r="C23" s="30"/>
      <c r="D23" s="30"/>
      <c r="E23" s="30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</sheetData>
  <mergeCells count="4">
    <mergeCell ref="C2:E2"/>
    <mergeCell ref="A4:E4"/>
    <mergeCell ref="A3:E3"/>
    <mergeCell ref="A7:B7"/>
  </mergeCells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6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0.1640625" style="1" customWidth="1"/>
    <col min="2" max="2" width="11.33203125" style="1" customWidth="1"/>
    <col min="3" max="3" width="11.66015625" style="1" customWidth="1"/>
    <col min="4" max="4" width="38" style="1" customWidth="1"/>
    <col min="5" max="5" width="14.16015625" style="1" customWidth="1"/>
    <col min="6" max="6" width="14" style="1" customWidth="1"/>
    <col min="7" max="7" width="12.83203125" style="1" customWidth="1"/>
    <col min="8" max="8" width="11.66015625" style="1" customWidth="1"/>
    <col min="9" max="9" width="13" style="1" customWidth="1"/>
    <col min="10" max="10" width="13.83203125" style="1" customWidth="1"/>
    <col min="11" max="11" width="13" style="1" customWidth="1"/>
    <col min="12" max="12" width="12.33203125" style="1" customWidth="1"/>
    <col min="13" max="13" width="11.66015625" style="1" customWidth="1"/>
    <col min="14" max="14" width="13.16015625" style="1" customWidth="1"/>
    <col min="15" max="15" width="14.66015625" style="1" customWidth="1"/>
  </cols>
  <sheetData>
    <row r="1" spans="5:15" ht="39.75" customHeight="1">
      <c r="E1" s="2"/>
      <c r="F1" s="2"/>
      <c r="G1" s="2"/>
      <c r="H1" s="2"/>
      <c r="I1" s="2"/>
      <c r="J1" s="2"/>
      <c r="K1" s="2"/>
      <c r="L1" s="2"/>
      <c r="M1" s="307" t="s">
        <v>1091</v>
      </c>
      <c r="N1" s="307"/>
      <c r="O1" s="307"/>
    </row>
    <row r="2" spans="2:15" ht="24" customHeight="1">
      <c r="B2" s="31"/>
      <c r="C2" s="32"/>
      <c r="D2" s="32"/>
      <c r="E2" s="32"/>
      <c r="F2" s="32"/>
      <c r="G2" s="33" t="s">
        <v>1092</v>
      </c>
      <c r="H2" s="32"/>
      <c r="I2" s="32"/>
      <c r="J2" s="34"/>
      <c r="K2" s="35"/>
      <c r="L2" s="35"/>
      <c r="M2" s="35"/>
      <c r="N2" s="35"/>
      <c r="O2" s="36" t="s">
        <v>1093</v>
      </c>
    </row>
    <row r="3" spans="1:15" ht="15.75" customHeight="1">
      <c r="A3" s="37"/>
      <c r="B3" s="315" t="s">
        <v>1094</v>
      </c>
      <c r="C3" s="321" t="s">
        <v>1095</v>
      </c>
      <c r="D3" s="325" t="s">
        <v>1096</v>
      </c>
      <c r="E3" s="320" t="s">
        <v>677</v>
      </c>
      <c r="F3" s="322"/>
      <c r="G3" s="323"/>
      <c r="H3" s="323"/>
      <c r="I3" s="324"/>
      <c r="J3" s="323" t="s">
        <v>678</v>
      </c>
      <c r="K3" s="322"/>
      <c r="L3" s="323"/>
      <c r="M3" s="323"/>
      <c r="N3" s="322"/>
      <c r="O3" s="320" t="s">
        <v>1097</v>
      </c>
    </row>
    <row r="4" spans="1:15" ht="12.75" customHeight="1">
      <c r="A4" s="38"/>
      <c r="B4" s="315"/>
      <c r="C4" s="321"/>
      <c r="D4" s="325"/>
      <c r="E4" s="316" t="s">
        <v>676</v>
      </c>
      <c r="F4" s="314" t="s">
        <v>1098</v>
      </c>
      <c r="G4" s="318" t="s">
        <v>1099</v>
      </c>
      <c r="H4" s="319"/>
      <c r="I4" s="314" t="s">
        <v>1100</v>
      </c>
      <c r="J4" s="316" t="s">
        <v>676</v>
      </c>
      <c r="K4" s="314" t="s">
        <v>1098</v>
      </c>
      <c r="L4" s="318" t="s">
        <v>1099</v>
      </c>
      <c r="M4" s="319"/>
      <c r="N4" s="314" t="s">
        <v>1100</v>
      </c>
      <c r="O4" s="320"/>
    </row>
    <row r="5" spans="1:15" ht="75.75" customHeight="1">
      <c r="A5" s="42"/>
      <c r="B5" s="315"/>
      <c r="C5" s="321"/>
      <c r="D5" s="325"/>
      <c r="E5" s="317"/>
      <c r="F5" s="314"/>
      <c r="G5" s="40" t="s">
        <v>1101</v>
      </c>
      <c r="H5" s="39" t="s">
        <v>1102</v>
      </c>
      <c r="I5" s="314"/>
      <c r="J5" s="316"/>
      <c r="K5" s="314"/>
      <c r="L5" s="39" t="s">
        <v>1101</v>
      </c>
      <c r="M5" s="41" t="s">
        <v>1102</v>
      </c>
      <c r="N5" s="314"/>
      <c r="O5" s="320"/>
    </row>
    <row r="6" spans="2:15" ht="0.75" customHeight="1">
      <c r="B6" s="43"/>
      <c r="C6" s="28"/>
      <c r="D6" s="44"/>
      <c r="E6" s="45"/>
      <c r="F6" s="45"/>
      <c r="G6" s="46"/>
      <c r="H6" s="47"/>
      <c r="I6" s="47"/>
      <c r="J6" s="45"/>
      <c r="K6" s="45"/>
      <c r="L6" s="47"/>
      <c r="M6" s="47"/>
      <c r="N6" s="45"/>
      <c r="O6" s="48"/>
    </row>
    <row r="7" spans="2:15" ht="12.75">
      <c r="B7" s="49"/>
      <c r="C7" s="50"/>
      <c r="D7" s="51" t="s">
        <v>1103</v>
      </c>
      <c r="E7" s="52">
        <v>193284779</v>
      </c>
      <c r="F7" s="52">
        <v>185272416.5</v>
      </c>
      <c r="G7" s="52">
        <v>32654227.7</v>
      </c>
      <c r="H7" s="52">
        <v>2290847.5</v>
      </c>
      <c r="I7" s="52">
        <v>7012362.5</v>
      </c>
      <c r="J7" s="52">
        <v>74035616.3</v>
      </c>
      <c r="K7" s="52">
        <v>27498288.2</v>
      </c>
      <c r="L7" s="52">
        <v>1959228</v>
      </c>
      <c r="M7" s="52">
        <v>450477.2</v>
      </c>
      <c r="N7" s="53">
        <v>26572443.4</v>
      </c>
      <c r="O7" s="54">
        <f aca="true" t="shared" si="0" ref="O7:O70">J7+E7</f>
        <v>267320395.3</v>
      </c>
    </row>
    <row r="8" spans="2:15" ht="13.5">
      <c r="B8" s="55" t="s">
        <v>1104</v>
      </c>
      <c r="C8" s="56"/>
      <c r="D8" s="57" t="s">
        <v>1105</v>
      </c>
      <c r="E8" s="58">
        <v>677095.2</v>
      </c>
      <c r="F8" s="58">
        <v>676975.8</v>
      </c>
      <c r="G8" s="58">
        <v>396344.7</v>
      </c>
      <c r="H8" s="58">
        <v>9345.3</v>
      </c>
      <c r="I8" s="58">
        <v>119.4</v>
      </c>
      <c r="J8" s="58">
        <v>63753</v>
      </c>
      <c r="K8" s="58">
        <v>58750.7</v>
      </c>
      <c r="L8" s="58">
        <v>19334.8</v>
      </c>
      <c r="M8" s="58">
        <v>8609</v>
      </c>
      <c r="N8" s="58">
        <v>5002.3</v>
      </c>
      <c r="O8" s="58">
        <f t="shared" si="0"/>
        <v>740848.2</v>
      </c>
    </row>
    <row r="9" spans="2:15" ht="13.5">
      <c r="B9" s="56" t="s">
        <v>1106</v>
      </c>
      <c r="C9" s="56"/>
      <c r="D9" s="59" t="s">
        <v>1105</v>
      </c>
      <c r="E9" s="60">
        <v>677095.2</v>
      </c>
      <c r="F9" s="60">
        <v>676975.8</v>
      </c>
      <c r="G9" s="60">
        <v>396344.7</v>
      </c>
      <c r="H9" s="60">
        <v>9345.3</v>
      </c>
      <c r="I9" s="60">
        <v>119.4</v>
      </c>
      <c r="J9" s="60">
        <v>63753</v>
      </c>
      <c r="K9" s="60">
        <v>58750.7</v>
      </c>
      <c r="L9" s="60">
        <v>19334.8</v>
      </c>
      <c r="M9" s="60">
        <v>8609</v>
      </c>
      <c r="N9" s="60">
        <v>5002.3</v>
      </c>
      <c r="O9" s="60">
        <f t="shared" si="0"/>
        <v>740848.2</v>
      </c>
    </row>
    <row r="10" spans="2:15" ht="25.5">
      <c r="B10" s="61" t="s">
        <v>1107</v>
      </c>
      <c r="C10" s="61" t="s">
        <v>1108</v>
      </c>
      <c r="D10" s="62" t="s">
        <v>1109</v>
      </c>
      <c r="E10" s="63">
        <v>413314.2</v>
      </c>
      <c r="F10" s="63">
        <v>413302.2</v>
      </c>
      <c r="G10" s="63">
        <v>235567.1</v>
      </c>
      <c r="H10" s="63">
        <v>0</v>
      </c>
      <c r="I10" s="63">
        <v>12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f t="shared" si="0"/>
        <v>413314.2</v>
      </c>
    </row>
    <row r="11" spans="2:15" ht="51">
      <c r="B11" s="61" t="s">
        <v>1110</v>
      </c>
      <c r="C11" s="61" t="s">
        <v>1108</v>
      </c>
      <c r="D11" s="62" t="s">
        <v>1111</v>
      </c>
      <c r="E11" s="63">
        <v>157489.2</v>
      </c>
      <c r="F11" s="63">
        <v>157451.9</v>
      </c>
      <c r="G11" s="63">
        <v>115521.8</v>
      </c>
      <c r="H11" s="63">
        <v>0</v>
      </c>
      <c r="I11" s="63">
        <v>37.3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f t="shared" si="0"/>
        <v>157489.2</v>
      </c>
    </row>
    <row r="12" spans="2:15" ht="25.5">
      <c r="B12" s="61" t="s">
        <v>1112</v>
      </c>
      <c r="C12" s="61" t="s">
        <v>1108</v>
      </c>
      <c r="D12" s="62" t="s">
        <v>1113</v>
      </c>
      <c r="E12" s="63">
        <v>1692.5</v>
      </c>
      <c r="F12" s="63">
        <v>1692.5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f t="shared" si="0"/>
        <v>1692.5</v>
      </c>
    </row>
    <row r="13" spans="2:15" ht="25.5">
      <c r="B13" s="61" t="s">
        <v>1114</v>
      </c>
      <c r="C13" s="61" t="s">
        <v>1115</v>
      </c>
      <c r="D13" s="62" t="s">
        <v>1116</v>
      </c>
      <c r="E13" s="63">
        <v>5228.5</v>
      </c>
      <c r="F13" s="63">
        <v>5228.5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f t="shared" si="0"/>
        <v>5228.5</v>
      </c>
    </row>
    <row r="14" spans="2:15" ht="25.5">
      <c r="B14" s="61" t="s">
        <v>1117</v>
      </c>
      <c r="C14" s="61" t="s">
        <v>1108</v>
      </c>
      <c r="D14" s="62" t="s">
        <v>1118</v>
      </c>
      <c r="E14" s="63">
        <v>72039.9</v>
      </c>
      <c r="F14" s="63">
        <v>72004.8</v>
      </c>
      <c r="G14" s="63">
        <v>41445.1</v>
      </c>
      <c r="H14" s="63">
        <v>9215.5</v>
      </c>
      <c r="I14" s="63">
        <v>35.1</v>
      </c>
      <c r="J14" s="63">
        <v>4751.8</v>
      </c>
      <c r="K14" s="63">
        <v>4505.5</v>
      </c>
      <c r="L14" s="63">
        <v>1605</v>
      </c>
      <c r="M14" s="63">
        <v>0</v>
      </c>
      <c r="N14" s="63">
        <v>246.3</v>
      </c>
      <c r="O14" s="63">
        <f t="shared" si="0"/>
        <v>76791.7</v>
      </c>
    </row>
    <row r="15" spans="2:15" ht="38.25">
      <c r="B15" s="61" t="s">
        <v>1119</v>
      </c>
      <c r="C15" s="61" t="s">
        <v>1108</v>
      </c>
      <c r="D15" s="62" t="s">
        <v>1120</v>
      </c>
      <c r="E15" s="63">
        <v>35</v>
      </c>
      <c r="F15" s="63">
        <v>0</v>
      </c>
      <c r="G15" s="63">
        <v>0</v>
      </c>
      <c r="H15" s="63">
        <v>0</v>
      </c>
      <c r="I15" s="63">
        <v>35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f t="shared" si="0"/>
        <v>35</v>
      </c>
    </row>
    <row r="16" spans="2:15" ht="38.25">
      <c r="B16" s="61" t="s">
        <v>1121</v>
      </c>
      <c r="C16" s="61" t="s">
        <v>1122</v>
      </c>
      <c r="D16" s="62" t="s">
        <v>1123</v>
      </c>
      <c r="E16" s="63">
        <v>7216.2</v>
      </c>
      <c r="F16" s="63">
        <v>7216.2</v>
      </c>
      <c r="G16" s="63">
        <v>0</v>
      </c>
      <c r="H16" s="63">
        <v>0</v>
      </c>
      <c r="I16" s="63">
        <v>0</v>
      </c>
      <c r="J16" s="63">
        <v>59001.2</v>
      </c>
      <c r="K16" s="63">
        <v>54245.2</v>
      </c>
      <c r="L16" s="63">
        <v>17729.8</v>
      </c>
      <c r="M16" s="63">
        <v>8609</v>
      </c>
      <c r="N16" s="63">
        <v>4756</v>
      </c>
      <c r="O16" s="63">
        <f t="shared" si="0"/>
        <v>66217.4</v>
      </c>
    </row>
    <row r="17" spans="2:15" ht="38.25">
      <c r="B17" s="61" t="s">
        <v>1124</v>
      </c>
      <c r="C17" s="61" t="s">
        <v>1125</v>
      </c>
      <c r="D17" s="62" t="s">
        <v>1126</v>
      </c>
      <c r="E17" s="63">
        <v>6231.7</v>
      </c>
      <c r="F17" s="63">
        <v>6231.7</v>
      </c>
      <c r="G17" s="63">
        <v>3810.7</v>
      </c>
      <c r="H17" s="63">
        <v>129.8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f t="shared" si="0"/>
        <v>6231.7</v>
      </c>
    </row>
    <row r="18" spans="2:15" ht="25.5">
      <c r="B18" s="61" t="s">
        <v>1127</v>
      </c>
      <c r="C18" s="61" t="s">
        <v>1128</v>
      </c>
      <c r="D18" s="62" t="s">
        <v>1129</v>
      </c>
      <c r="E18" s="63">
        <v>13848</v>
      </c>
      <c r="F18" s="63">
        <v>13848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f t="shared" si="0"/>
        <v>13848</v>
      </c>
    </row>
    <row r="19" spans="2:15" ht="13.5">
      <c r="B19" s="55" t="s">
        <v>1130</v>
      </c>
      <c r="C19" s="56"/>
      <c r="D19" s="57" t="s">
        <v>1131</v>
      </c>
      <c r="E19" s="58">
        <v>693712.2</v>
      </c>
      <c r="F19" s="58">
        <v>667046</v>
      </c>
      <c r="G19" s="58">
        <v>298302.5</v>
      </c>
      <c r="H19" s="58">
        <v>37350.3</v>
      </c>
      <c r="I19" s="58">
        <v>26666.2</v>
      </c>
      <c r="J19" s="58">
        <v>138451.1</v>
      </c>
      <c r="K19" s="58">
        <v>129613.3</v>
      </c>
      <c r="L19" s="58">
        <v>56028.5</v>
      </c>
      <c r="M19" s="58">
        <v>8002.5</v>
      </c>
      <c r="N19" s="58">
        <v>8837.8</v>
      </c>
      <c r="O19" s="58">
        <f t="shared" si="0"/>
        <v>832163.2999999999</v>
      </c>
    </row>
    <row r="20" spans="2:15" ht="27">
      <c r="B20" s="56" t="s">
        <v>1132</v>
      </c>
      <c r="C20" s="56"/>
      <c r="D20" s="59" t="s">
        <v>1133</v>
      </c>
      <c r="E20" s="60">
        <v>681053.8</v>
      </c>
      <c r="F20" s="60">
        <v>654452.4</v>
      </c>
      <c r="G20" s="60">
        <v>290207.6</v>
      </c>
      <c r="H20" s="60">
        <v>36360.8</v>
      </c>
      <c r="I20" s="60">
        <v>26601.4</v>
      </c>
      <c r="J20" s="60">
        <v>138451.1</v>
      </c>
      <c r="K20" s="60">
        <v>129613.3</v>
      </c>
      <c r="L20" s="60">
        <v>56028.5</v>
      </c>
      <c r="M20" s="60">
        <v>8002.5</v>
      </c>
      <c r="N20" s="60">
        <v>8837.8</v>
      </c>
      <c r="O20" s="60">
        <f t="shared" si="0"/>
        <v>819504.9</v>
      </c>
    </row>
    <row r="21" spans="2:15" ht="51">
      <c r="B21" s="61" t="s">
        <v>1134</v>
      </c>
      <c r="C21" s="61" t="s">
        <v>1108</v>
      </c>
      <c r="D21" s="62" t="s">
        <v>1135</v>
      </c>
      <c r="E21" s="63">
        <v>114472.6</v>
      </c>
      <c r="F21" s="63">
        <v>114472.6</v>
      </c>
      <c r="G21" s="63">
        <v>75646.8</v>
      </c>
      <c r="H21" s="63">
        <v>110.8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f t="shared" si="0"/>
        <v>114472.6</v>
      </c>
    </row>
    <row r="22" spans="2:15" ht="25.5">
      <c r="B22" s="61" t="s">
        <v>1136</v>
      </c>
      <c r="C22" s="61" t="s">
        <v>1108</v>
      </c>
      <c r="D22" s="62" t="s">
        <v>1137</v>
      </c>
      <c r="E22" s="63">
        <v>10023.2</v>
      </c>
      <c r="F22" s="63">
        <v>10023.2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f t="shared" si="0"/>
        <v>10023.2</v>
      </c>
    </row>
    <row r="23" spans="2:15" ht="51">
      <c r="B23" s="61" t="s">
        <v>1138</v>
      </c>
      <c r="C23" s="61" t="s">
        <v>1108</v>
      </c>
      <c r="D23" s="62" t="s">
        <v>1139</v>
      </c>
      <c r="E23" s="63">
        <v>81049.9</v>
      </c>
      <c r="F23" s="63">
        <v>81049.9</v>
      </c>
      <c r="G23" s="63">
        <v>34362.3</v>
      </c>
      <c r="H23" s="63">
        <v>9444.1</v>
      </c>
      <c r="I23" s="63">
        <v>0</v>
      </c>
      <c r="J23" s="63">
        <v>9851</v>
      </c>
      <c r="K23" s="63">
        <v>9151</v>
      </c>
      <c r="L23" s="63">
        <v>4464.8</v>
      </c>
      <c r="M23" s="63">
        <v>125</v>
      </c>
      <c r="N23" s="63">
        <v>700</v>
      </c>
      <c r="O23" s="63">
        <f t="shared" si="0"/>
        <v>90900.9</v>
      </c>
    </row>
    <row r="24" spans="2:15" ht="12.75">
      <c r="B24" s="61" t="s">
        <v>1140</v>
      </c>
      <c r="C24" s="61" t="s">
        <v>1115</v>
      </c>
      <c r="D24" s="62" t="s">
        <v>1141</v>
      </c>
      <c r="E24" s="63">
        <v>20980</v>
      </c>
      <c r="F24" s="63">
        <v>20980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f t="shared" si="0"/>
        <v>20980</v>
      </c>
    </row>
    <row r="25" spans="2:15" ht="25.5">
      <c r="B25" s="61" t="s">
        <v>1142</v>
      </c>
      <c r="C25" s="61" t="s">
        <v>1143</v>
      </c>
      <c r="D25" s="62" t="s">
        <v>1144</v>
      </c>
      <c r="E25" s="63">
        <v>1017.1</v>
      </c>
      <c r="F25" s="63">
        <v>1017.1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f t="shared" si="0"/>
        <v>1017.1</v>
      </c>
    </row>
    <row r="26" spans="2:15" ht="38.25">
      <c r="B26" s="61" t="s">
        <v>1145</v>
      </c>
      <c r="C26" s="61" t="s">
        <v>1122</v>
      </c>
      <c r="D26" s="62" t="s">
        <v>1146</v>
      </c>
      <c r="E26" s="63">
        <v>52073</v>
      </c>
      <c r="F26" s="63">
        <v>52073</v>
      </c>
      <c r="G26" s="63">
        <v>24829.1</v>
      </c>
      <c r="H26" s="63">
        <v>13763.7</v>
      </c>
      <c r="I26" s="63">
        <v>0</v>
      </c>
      <c r="J26" s="63">
        <v>10700</v>
      </c>
      <c r="K26" s="63">
        <v>8670</v>
      </c>
      <c r="L26" s="63">
        <v>1315.4</v>
      </c>
      <c r="M26" s="63">
        <v>2019.3</v>
      </c>
      <c r="N26" s="63">
        <v>2030</v>
      </c>
      <c r="O26" s="63">
        <f t="shared" si="0"/>
        <v>62773</v>
      </c>
    </row>
    <row r="27" spans="2:15" ht="51">
      <c r="B27" s="61" t="s">
        <v>1147</v>
      </c>
      <c r="C27" s="61" t="s">
        <v>1148</v>
      </c>
      <c r="D27" s="62" t="s">
        <v>1149</v>
      </c>
      <c r="E27" s="63">
        <v>20265.9</v>
      </c>
      <c r="F27" s="63">
        <v>0</v>
      </c>
      <c r="G27" s="63">
        <v>0</v>
      </c>
      <c r="H27" s="63">
        <v>0</v>
      </c>
      <c r="I27" s="63">
        <v>20265.9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f t="shared" si="0"/>
        <v>20265.9</v>
      </c>
    </row>
    <row r="28" spans="2:15" ht="25.5">
      <c r="B28" s="61" t="s">
        <v>1150</v>
      </c>
      <c r="C28" s="61" t="s">
        <v>1148</v>
      </c>
      <c r="D28" s="62" t="s">
        <v>1151</v>
      </c>
      <c r="E28" s="63">
        <v>3176.2</v>
      </c>
      <c r="F28" s="63">
        <v>0</v>
      </c>
      <c r="G28" s="63">
        <v>0</v>
      </c>
      <c r="H28" s="63">
        <v>0</v>
      </c>
      <c r="I28" s="63">
        <v>3176.2</v>
      </c>
      <c r="J28" s="63">
        <v>133.3</v>
      </c>
      <c r="K28" s="63">
        <v>0</v>
      </c>
      <c r="L28" s="63">
        <v>0</v>
      </c>
      <c r="M28" s="63">
        <v>0</v>
      </c>
      <c r="N28" s="63">
        <v>133.3</v>
      </c>
      <c r="O28" s="63">
        <f t="shared" si="0"/>
        <v>3309.5</v>
      </c>
    </row>
    <row r="29" spans="2:15" ht="38.25">
      <c r="B29" s="61" t="s">
        <v>1152</v>
      </c>
      <c r="C29" s="61" t="s">
        <v>1153</v>
      </c>
      <c r="D29" s="62" t="s">
        <v>1154</v>
      </c>
      <c r="E29" s="63">
        <v>2445.5</v>
      </c>
      <c r="F29" s="63">
        <v>2445.5</v>
      </c>
      <c r="G29" s="63">
        <v>1354.8</v>
      </c>
      <c r="H29" s="63">
        <v>191.4</v>
      </c>
      <c r="I29" s="63">
        <v>0</v>
      </c>
      <c r="J29" s="63">
        <v>4557.3</v>
      </c>
      <c r="K29" s="63">
        <v>4157.3</v>
      </c>
      <c r="L29" s="63">
        <v>693.7</v>
      </c>
      <c r="M29" s="63">
        <v>295</v>
      </c>
      <c r="N29" s="63">
        <v>400</v>
      </c>
      <c r="O29" s="63">
        <f t="shared" si="0"/>
        <v>7002.8</v>
      </c>
    </row>
    <row r="30" spans="2:15" ht="63.75">
      <c r="B30" s="61" t="s">
        <v>1155</v>
      </c>
      <c r="C30" s="61" t="s">
        <v>1156</v>
      </c>
      <c r="D30" s="62" t="s">
        <v>1157</v>
      </c>
      <c r="E30" s="63">
        <v>73446.6</v>
      </c>
      <c r="F30" s="63">
        <v>73446.6</v>
      </c>
      <c r="G30" s="63">
        <v>35984.2</v>
      </c>
      <c r="H30" s="63">
        <v>2572.4</v>
      </c>
      <c r="I30" s="63">
        <v>0</v>
      </c>
      <c r="J30" s="63">
        <v>92740.5</v>
      </c>
      <c r="K30" s="63">
        <v>89479.3</v>
      </c>
      <c r="L30" s="63">
        <v>44249.9</v>
      </c>
      <c r="M30" s="63">
        <v>4731.2</v>
      </c>
      <c r="N30" s="63">
        <v>3261.2</v>
      </c>
      <c r="O30" s="63">
        <f t="shared" si="0"/>
        <v>166187.1</v>
      </c>
    </row>
    <row r="31" spans="2:15" ht="63.75">
      <c r="B31" s="61" t="s">
        <v>1158</v>
      </c>
      <c r="C31" s="61" t="s">
        <v>1159</v>
      </c>
      <c r="D31" s="62" t="s">
        <v>1160</v>
      </c>
      <c r="E31" s="63">
        <v>8405.8</v>
      </c>
      <c r="F31" s="63">
        <v>8405.8</v>
      </c>
      <c r="G31" s="63">
        <v>5914.8</v>
      </c>
      <c r="H31" s="63">
        <v>216.3</v>
      </c>
      <c r="I31" s="63">
        <v>0</v>
      </c>
      <c r="J31" s="63">
        <v>1020</v>
      </c>
      <c r="K31" s="63">
        <v>1002</v>
      </c>
      <c r="L31" s="63">
        <v>254</v>
      </c>
      <c r="M31" s="63">
        <v>41.8</v>
      </c>
      <c r="N31" s="63">
        <v>18</v>
      </c>
      <c r="O31" s="63">
        <f t="shared" si="0"/>
        <v>9425.8</v>
      </c>
    </row>
    <row r="32" spans="2:15" ht="51">
      <c r="B32" s="61" t="s">
        <v>1161</v>
      </c>
      <c r="C32" s="61" t="s">
        <v>1108</v>
      </c>
      <c r="D32" s="62" t="s">
        <v>1162</v>
      </c>
      <c r="E32" s="63">
        <v>385.5</v>
      </c>
      <c r="F32" s="63">
        <v>385.5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f t="shared" si="0"/>
        <v>385.5</v>
      </c>
    </row>
    <row r="33" spans="2:15" ht="51">
      <c r="B33" s="61" t="s">
        <v>1163</v>
      </c>
      <c r="C33" s="61" t="s">
        <v>1164</v>
      </c>
      <c r="D33" s="62" t="s">
        <v>1165</v>
      </c>
      <c r="E33" s="63">
        <v>91296.5</v>
      </c>
      <c r="F33" s="63">
        <v>91296.5</v>
      </c>
      <c r="G33" s="63">
        <v>55143.2</v>
      </c>
      <c r="H33" s="63">
        <v>6349.2</v>
      </c>
      <c r="I33" s="63">
        <v>0</v>
      </c>
      <c r="J33" s="63">
        <v>6450</v>
      </c>
      <c r="K33" s="63">
        <v>6250</v>
      </c>
      <c r="L33" s="63">
        <v>1261.7</v>
      </c>
      <c r="M33" s="63">
        <v>471.4</v>
      </c>
      <c r="N33" s="63">
        <v>200</v>
      </c>
      <c r="O33" s="63">
        <f t="shared" si="0"/>
        <v>97746.5</v>
      </c>
    </row>
    <row r="34" spans="2:15" ht="51">
      <c r="B34" s="61" t="s">
        <v>1166</v>
      </c>
      <c r="C34" s="61" t="s">
        <v>1167</v>
      </c>
      <c r="D34" s="62" t="s">
        <v>1168</v>
      </c>
      <c r="E34" s="63">
        <v>77040.5</v>
      </c>
      <c r="F34" s="63">
        <v>77040.5</v>
      </c>
      <c r="G34" s="63">
        <v>48851.2</v>
      </c>
      <c r="H34" s="63">
        <v>2726.7</v>
      </c>
      <c r="I34" s="63">
        <v>0</v>
      </c>
      <c r="J34" s="63">
        <v>3400</v>
      </c>
      <c r="K34" s="63">
        <v>2550</v>
      </c>
      <c r="L34" s="63">
        <v>785</v>
      </c>
      <c r="M34" s="63">
        <v>0</v>
      </c>
      <c r="N34" s="63">
        <v>850</v>
      </c>
      <c r="O34" s="63">
        <f t="shared" si="0"/>
        <v>80440.5</v>
      </c>
    </row>
    <row r="35" spans="2:15" ht="63.75">
      <c r="B35" s="61" t="s">
        <v>1169</v>
      </c>
      <c r="C35" s="61" t="s">
        <v>1170</v>
      </c>
      <c r="D35" s="62" t="s">
        <v>1171</v>
      </c>
      <c r="E35" s="63">
        <v>4435.1</v>
      </c>
      <c r="F35" s="63">
        <v>4435.1</v>
      </c>
      <c r="G35" s="63">
        <v>3014.4</v>
      </c>
      <c r="H35" s="63">
        <v>201.2</v>
      </c>
      <c r="I35" s="63">
        <v>0</v>
      </c>
      <c r="J35" s="63">
        <v>2620</v>
      </c>
      <c r="K35" s="63">
        <v>2074.7</v>
      </c>
      <c r="L35" s="63">
        <v>630</v>
      </c>
      <c r="M35" s="63">
        <v>10.8</v>
      </c>
      <c r="N35" s="63">
        <v>545.3</v>
      </c>
      <c r="O35" s="63">
        <f t="shared" si="0"/>
        <v>7055.1</v>
      </c>
    </row>
    <row r="36" spans="2:15" ht="63.75">
      <c r="B36" s="61" t="s">
        <v>1172</v>
      </c>
      <c r="C36" s="61" t="s">
        <v>1156</v>
      </c>
      <c r="D36" s="62" t="s">
        <v>1173</v>
      </c>
      <c r="E36" s="63">
        <v>449</v>
      </c>
      <c r="F36" s="63">
        <v>449</v>
      </c>
      <c r="G36" s="63">
        <v>329.4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f t="shared" si="0"/>
        <v>449</v>
      </c>
    </row>
    <row r="37" spans="2:15" ht="38.25">
      <c r="B37" s="61" t="s">
        <v>1174</v>
      </c>
      <c r="C37" s="61" t="s">
        <v>1175</v>
      </c>
      <c r="D37" s="62" t="s">
        <v>1176</v>
      </c>
      <c r="E37" s="63">
        <v>5443.3</v>
      </c>
      <c r="F37" s="63">
        <v>5443.3</v>
      </c>
      <c r="G37" s="63">
        <v>3167.1</v>
      </c>
      <c r="H37" s="63">
        <v>756.5</v>
      </c>
      <c r="I37" s="63">
        <v>0</v>
      </c>
      <c r="J37" s="63">
        <v>6979</v>
      </c>
      <c r="K37" s="63">
        <v>6279</v>
      </c>
      <c r="L37" s="63">
        <v>2374</v>
      </c>
      <c r="M37" s="63">
        <v>308</v>
      </c>
      <c r="N37" s="63">
        <v>700</v>
      </c>
      <c r="O37" s="63">
        <f t="shared" si="0"/>
        <v>12422.3</v>
      </c>
    </row>
    <row r="38" spans="2:15" ht="38.25">
      <c r="B38" s="61" t="s">
        <v>1177</v>
      </c>
      <c r="C38" s="61" t="s">
        <v>1128</v>
      </c>
      <c r="D38" s="62" t="s">
        <v>1178</v>
      </c>
      <c r="E38" s="63">
        <v>1972</v>
      </c>
      <c r="F38" s="63">
        <v>1972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f t="shared" si="0"/>
        <v>1972</v>
      </c>
    </row>
    <row r="39" spans="2:15" ht="63.75">
      <c r="B39" s="61" t="s">
        <v>1179</v>
      </c>
      <c r="C39" s="61" t="s">
        <v>1148</v>
      </c>
      <c r="D39" s="62" t="s">
        <v>1180</v>
      </c>
      <c r="E39" s="63">
        <v>3159.3</v>
      </c>
      <c r="F39" s="63">
        <v>0</v>
      </c>
      <c r="G39" s="63">
        <v>0</v>
      </c>
      <c r="H39" s="63">
        <v>0</v>
      </c>
      <c r="I39" s="63">
        <v>3159.3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f t="shared" si="0"/>
        <v>3159.3</v>
      </c>
    </row>
    <row r="40" spans="2:15" ht="51">
      <c r="B40" s="61" t="s">
        <v>1181</v>
      </c>
      <c r="C40" s="61" t="s">
        <v>1148</v>
      </c>
      <c r="D40" s="62" t="s">
        <v>1182</v>
      </c>
      <c r="E40" s="63">
        <v>831.5</v>
      </c>
      <c r="F40" s="63">
        <v>831.5</v>
      </c>
      <c r="G40" s="63">
        <v>222.2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f t="shared" si="0"/>
        <v>831.5</v>
      </c>
    </row>
    <row r="41" spans="2:15" ht="38.25">
      <c r="B41" s="61" t="s">
        <v>1183</v>
      </c>
      <c r="C41" s="61" t="s">
        <v>1184</v>
      </c>
      <c r="D41" s="62" t="s">
        <v>1185</v>
      </c>
      <c r="E41" s="63">
        <v>4373.3</v>
      </c>
      <c r="F41" s="63">
        <v>4373.3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f t="shared" si="0"/>
        <v>4373.3</v>
      </c>
    </row>
    <row r="42" spans="2:15" ht="38.25">
      <c r="B42" s="61" t="s">
        <v>1186</v>
      </c>
      <c r="C42" s="61" t="s">
        <v>1143</v>
      </c>
      <c r="D42" s="62" t="s">
        <v>0</v>
      </c>
      <c r="E42" s="63">
        <v>1520.9</v>
      </c>
      <c r="F42" s="63">
        <v>1520.9</v>
      </c>
      <c r="G42" s="63">
        <v>1046.3</v>
      </c>
      <c r="H42" s="63">
        <v>21.1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f t="shared" si="0"/>
        <v>1520.9</v>
      </c>
    </row>
    <row r="43" spans="2:15" ht="38.25">
      <c r="B43" s="61" t="s">
        <v>1</v>
      </c>
      <c r="C43" s="61" t="s">
        <v>1143</v>
      </c>
      <c r="D43" s="62" t="s">
        <v>2</v>
      </c>
      <c r="E43" s="63">
        <v>96377.8</v>
      </c>
      <c r="F43" s="63">
        <v>96377.8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f t="shared" si="0"/>
        <v>96377.8</v>
      </c>
    </row>
    <row r="44" spans="2:15" ht="25.5">
      <c r="B44" s="61" t="s">
        <v>3</v>
      </c>
      <c r="C44" s="61" t="s">
        <v>4</v>
      </c>
      <c r="D44" s="62" t="s">
        <v>5</v>
      </c>
      <c r="E44" s="63">
        <v>530.1</v>
      </c>
      <c r="F44" s="63">
        <v>530.1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f t="shared" si="0"/>
        <v>530.1</v>
      </c>
    </row>
    <row r="45" spans="2:15" ht="38.25">
      <c r="B45" s="61" t="s">
        <v>6</v>
      </c>
      <c r="C45" s="61" t="s">
        <v>7</v>
      </c>
      <c r="D45" s="62" t="s">
        <v>8</v>
      </c>
      <c r="E45" s="63">
        <v>4100</v>
      </c>
      <c r="F45" s="63">
        <v>4100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f t="shared" si="0"/>
        <v>4100</v>
      </c>
    </row>
    <row r="46" spans="2:15" ht="38.25">
      <c r="B46" s="61" t="s">
        <v>9</v>
      </c>
      <c r="C46" s="61" t="s">
        <v>10</v>
      </c>
      <c r="D46" s="62" t="s">
        <v>11</v>
      </c>
      <c r="E46" s="63">
        <v>483.2</v>
      </c>
      <c r="F46" s="63">
        <v>483.2</v>
      </c>
      <c r="G46" s="63">
        <v>341.8</v>
      </c>
      <c r="H46" s="63">
        <v>7.4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f t="shared" si="0"/>
        <v>483.2</v>
      </c>
    </row>
    <row r="47" spans="2:15" ht="25.5">
      <c r="B47" s="61" t="s">
        <v>12</v>
      </c>
      <c r="C47" s="61" t="s">
        <v>10</v>
      </c>
      <c r="D47" s="62" t="s">
        <v>13</v>
      </c>
      <c r="E47" s="63">
        <v>1300</v>
      </c>
      <c r="F47" s="63">
        <v>1300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f t="shared" si="0"/>
        <v>1300</v>
      </c>
    </row>
    <row r="48" spans="2:15" ht="40.5">
      <c r="B48" s="56" t="s">
        <v>14</v>
      </c>
      <c r="C48" s="56"/>
      <c r="D48" s="59" t="s">
        <v>15</v>
      </c>
      <c r="E48" s="60">
        <v>3555.1</v>
      </c>
      <c r="F48" s="60">
        <v>3555.1</v>
      </c>
      <c r="G48" s="60">
        <v>2077.8</v>
      </c>
      <c r="H48" s="60">
        <v>510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f t="shared" si="0"/>
        <v>3555.1</v>
      </c>
    </row>
    <row r="49" spans="2:15" ht="38.25">
      <c r="B49" s="61" t="s">
        <v>16</v>
      </c>
      <c r="C49" s="61" t="s">
        <v>1108</v>
      </c>
      <c r="D49" s="62" t="s">
        <v>17</v>
      </c>
      <c r="E49" s="63">
        <v>3555.1</v>
      </c>
      <c r="F49" s="63">
        <v>3555.1</v>
      </c>
      <c r="G49" s="63">
        <v>2077.8</v>
      </c>
      <c r="H49" s="63">
        <v>510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f t="shared" si="0"/>
        <v>3555.1</v>
      </c>
    </row>
    <row r="50" spans="2:15" ht="40.5">
      <c r="B50" s="56" t="s">
        <v>18</v>
      </c>
      <c r="C50" s="56"/>
      <c r="D50" s="59" t="s">
        <v>19</v>
      </c>
      <c r="E50" s="60">
        <v>9103.3</v>
      </c>
      <c r="F50" s="60">
        <v>9038.5</v>
      </c>
      <c r="G50" s="60">
        <v>6017.1</v>
      </c>
      <c r="H50" s="60">
        <v>479.5</v>
      </c>
      <c r="I50" s="60">
        <v>64.8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f t="shared" si="0"/>
        <v>9103.3</v>
      </c>
    </row>
    <row r="51" spans="2:15" ht="25.5">
      <c r="B51" s="61" t="s">
        <v>20</v>
      </c>
      <c r="C51" s="61" t="s">
        <v>21</v>
      </c>
      <c r="D51" s="62" t="s">
        <v>22</v>
      </c>
      <c r="E51" s="63">
        <v>9038.5</v>
      </c>
      <c r="F51" s="63">
        <v>9038.5</v>
      </c>
      <c r="G51" s="63">
        <v>6017.1</v>
      </c>
      <c r="H51" s="63">
        <v>479.5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f t="shared" si="0"/>
        <v>9038.5</v>
      </c>
    </row>
    <row r="52" spans="2:15" ht="51">
      <c r="B52" s="61" t="s">
        <v>23</v>
      </c>
      <c r="C52" s="61" t="s">
        <v>24</v>
      </c>
      <c r="D52" s="62" t="s">
        <v>25</v>
      </c>
      <c r="E52" s="63">
        <v>64.8</v>
      </c>
      <c r="F52" s="63">
        <v>0</v>
      </c>
      <c r="G52" s="63">
        <v>0</v>
      </c>
      <c r="H52" s="63">
        <v>0</v>
      </c>
      <c r="I52" s="63">
        <v>64.8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f t="shared" si="0"/>
        <v>64.8</v>
      </c>
    </row>
    <row r="53" spans="2:15" ht="38.25">
      <c r="B53" s="55" t="s">
        <v>26</v>
      </c>
      <c r="C53" s="56"/>
      <c r="D53" s="57" t="s">
        <v>27</v>
      </c>
      <c r="E53" s="58">
        <v>273646.1</v>
      </c>
      <c r="F53" s="58">
        <v>273646.1</v>
      </c>
      <c r="G53" s="58">
        <v>153884.7</v>
      </c>
      <c r="H53" s="58">
        <v>5450.2</v>
      </c>
      <c r="I53" s="58">
        <v>0</v>
      </c>
      <c r="J53" s="58">
        <v>7507.3</v>
      </c>
      <c r="K53" s="58">
        <v>7475.1</v>
      </c>
      <c r="L53" s="58">
        <v>2798.5</v>
      </c>
      <c r="M53" s="58">
        <v>730.5</v>
      </c>
      <c r="N53" s="58">
        <v>32.2</v>
      </c>
      <c r="O53" s="58">
        <f t="shared" si="0"/>
        <v>281153.39999999997</v>
      </c>
    </row>
    <row r="54" spans="2:15" ht="27">
      <c r="B54" s="56" t="s">
        <v>28</v>
      </c>
      <c r="C54" s="56"/>
      <c r="D54" s="59" t="s">
        <v>29</v>
      </c>
      <c r="E54" s="60">
        <v>273646.1</v>
      </c>
      <c r="F54" s="60">
        <v>273646.1</v>
      </c>
      <c r="G54" s="60">
        <v>153884.7</v>
      </c>
      <c r="H54" s="60">
        <v>5450.2</v>
      </c>
      <c r="I54" s="60">
        <v>0</v>
      </c>
      <c r="J54" s="60">
        <v>7507.3</v>
      </c>
      <c r="K54" s="60">
        <v>7475.1</v>
      </c>
      <c r="L54" s="60">
        <v>2798.5</v>
      </c>
      <c r="M54" s="60">
        <v>730.5</v>
      </c>
      <c r="N54" s="60">
        <v>32.2</v>
      </c>
      <c r="O54" s="60">
        <f t="shared" si="0"/>
        <v>281153.39999999997</v>
      </c>
    </row>
    <row r="55" spans="2:15" ht="51">
      <c r="B55" s="61" t="s">
        <v>30</v>
      </c>
      <c r="C55" s="61" t="s">
        <v>1108</v>
      </c>
      <c r="D55" s="62" t="s">
        <v>31</v>
      </c>
      <c r="E55" s="63">
        <v>191338.3</v>
      </c>
      <c r="F55" s="63">
        <v>191338.3</v>
      </c>
      <c r="G55" s="63">
        <v>127432.1</v>
      </c>
      <c r="H55" s="63">
        <v>15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f t="shared" si="0"/>
        <v>191338.3</v>
      </c>
    </row>
    <row r="56" spans="2:15" ht="38.25">
      <c r="B56" s="61" t="s">
        <v>32</v>
      </c>
      <c r="C56" s="61" t="s">
        <v>1108</v>
      </c>
      <c r="D56" s="62" t="s">
        <v>33</v>
      </c>
      <c r="E56" s="63">
        <v>5937.6</v>
      </c>
      <c r="F56" s="63">
        <v>5937.6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f t="shared" si="0"/>
        <v>5937.6</v>
      </c>
    </row>
    <row r="57" spans="2:15" ht="25.5">
      <c r="B57" s="61" t="s">
        <v>34</v>
      </c>
      <c r="C57" s="61" t="s">
        <v>1108</v>
      </c>
      <c r="D57" s="62" t="s">
        <v>35</v>
      </c>
      <c r="E57" s="63">
        <v>55363.2</v>
      </c>
      <c r="F57" s="63">
        <v>55363.2</v>
      </c>
      <c r="G57" s="63">
        <v>25545.6</v>
      </c>
      <c r="H57" s="63">
        <v>5405.2</v>
      </c>
      <c r="I57" s="63">
        <v>0</v>
      </c>
      <c r="J57" s="63">
        <v>7507.3</v>
      </c>
      <c r="K57" s="63">
        <v>7475.1</v>
      </c>
      <c r="L57" s="63">
        <v>2798.5</v>
      </c>
      <c r="M57" s="63">
        <v>730.5</v>
      </c>
      <c r="N57" s="63">
        <v>32.2</v>
      </c>
      <c r="O57" s="63">
        <f t="shared" si="0"/>
        <v>62870.5</v>
      </c>
    </row>
    <row r="58" spans="2:15" ht="63.75">
      <c r="B58" s="61" t="s">
        <v>36</v>
      </c>
      <c r="C58" s="61" t="s">
        <v>1108</v>
      </c>
      <c r="D58" s="62" t="s">
        <v>37</v>
      </c>
      <c r="E58" s="63">
        <v>52.5</v>
      </c>
      <c r="F58" s="63">
        <v>52.5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f t="shared" si="0"/>
        <v>52.5</v>
      </c>
    </row>
    <row r="59" spans="2:15" ht="51">
      <c r="B59" s="61" t="s">
        <v>38</v>
      </c>
      <c r="C59" s="61" t="s">
        <v>1115</v>
      </c>
      <c r="D59" s="62" t="s">
        <v>39</v>
      </c>
      <c r="E59" s="63">
        <v>15874.8</v>
      </c>
      <c r="F59" s="63">
        <v>15874.8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f t="shared" si="0"/>
        <v>15874.8</v>
      </c>
    </row>
    <row r="60" spans="2:15" ht="38.25">
      <c r="B60" s="61" t="s">
        <v>40</v>
      </c>
      <c r="C60" s="61" t="s">
        <v>1156</v>
      </c>
      <c r="D60" s="62" t="s">
        <v>41</v>
      </c>
      <c r="E60" s="63">
        <v>125.3</v>
      </c>
      <c r="F60" s="63">
        <v>125.3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f t="shared" si="0"/>
        <v>125.3</v>
      </c>
    </row>
    <row r="61" spans="2:15" ht="25.5">
      <c r="B61" s="61" t="s">
        <v>42</v>
      </c>
      <c r="C61" s="61" t="s">
        <v>1128</v>
      </c>
      <c r="D61" s="62" t="s">
        <v>43</v>
      </c>
      <c r="E61" s="63">
        <v>3567.8</v>
      </c>
      <c r="F61" s="63">
        <v>3567.8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f t="shared" si="0"/>
        <v>3567.8</v>
      </c>
    </row>
    <row r="62" spans="2:15" ht="51">
      <c r="B62" s="61" t="s">
        <v>44</v>
      </c>
      <c r="C62" s="61" t="s">
        <v>45</v>
      </c>
      <c r="D62" s="62" t="s">
        <v>46</v>
      </c>
      <c r="E62" s="63">
        <v>1386.6</v>
      </c>
      <c r="F62" s="63">
        <v>1386.6</v>
      </c>
      <c r="G62" s="63">
        <v>907</v>
      </c>
      <c r="H62" s="63">
        <v>30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f t="shared" si="0"/>
        <v>1386.6</v>
      </c>
    </row>
    <row r="63" spans="2:15" ht="25.5">
      <c r="B63" s="55" t="s">
        <v>47</v>
      </c>
      <c r="C63" s="56"/>
      <c r="D63" s="57" t="s">
        <v>48</v>
      </c>
      <c r="E63" s="58">
        <v>1984168.2</v>
      </c>
      <c r="F63" s="58">
        <v>1984168.2</v>
      </c>
      <c r="G63" s="58">
        <v>1245850.9</v>
      </c>
      <c r="H63" s="58">
        <v>55315.3</v>
      </c>
      <c r="I63" s="58">
        <v>0</v>
      </c>
      <c r="J63" s="58">
        <v>45110</v>
      </c>
      <c r="K63" s="58">
        <v>31559</v>
      </c>
      <c r="L63" s="58">
        <v>0</v>
      </c>
      <c r="M63" s="58">
        <v>0</v>
      </c>
      <c r="N63" s="58">
        <v>13551</v>
      </c>
      <c r="O63" s="58">
        <f t="shared" si="0"/>
        <v>2029278.2</v>
      </c>
    </row>
    <row r="64" spans="2:15" ht="27">
      <c r="B64" s="56" t="s">
        <v>49</v>
      </c>
      <c r="C64" s="56"/>
      <c r="D64" s="59" t="s">
        <v>50</v>
      </c>
      <c r="E64" s="60">
        <v>1984168.2</v>
      </c>
      <c r="F64" s="60">
        <v>1984168.2</v>
      </c>
      <c r="G64" s="60">
        <v>1245850.9</v>
      </c>
      <c r="H64" s="60">
        <v>55315.3</v>
      </c>
      <c r="I64" s="60">
        <v>0</v>
      </c>
      <c r="J64" s="60">
        <v>45110</v>
      </c>
      <c r="K64" s="60">
        <v>31559</v>
      </c>
      <c r="L64" s="60">
        <v>0</v>
      </c>
      <c r="M64" s="60">
        <v>0</v>
      </c>
      <c r="N64" s="60">
        <v>13551</v>
      </c>
      <c r="O64" s="60">
        <f t="shared" si="0"/>
        <v>2029278.2</v>
      </c>
    </row>
    <row r="65" spans="2:15" ht="25.5">
      <c r="B65" s="61" t="s">
        <v>51</v>
      </c>
      <c r="C65" s="61" t="s">
        <v>52</v>
      </c>
      <c r="D65" s="62" t="s">
        <v>53</v>
      </c>
      <c r="E65" s="63">
        <v>35169.3</v>
      </c>
      <c r="F65" s="63">
        <v>35169.3</v>
      </c>
      <c r="G65" s="63">
        <v>23651.8</v>
      </c>
      <c r="H65" s="63">
        <v>1661.8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f t="shared" si="0"/>
        <v>35169.3</v>
      </c>
    </row>
    <row r="66" spans="2:15" ht="25.5">
      <c r="B66" s="61" t="s">
        <v>54</v>
      </c>
      <c r="C66" s="61" t="s">
        <v>52</v>
      </c>
      <c r="D66" s="62" t="s">
        <v>55</v>
      </c>
      <c r="E66" s="63">
        <v>164371.8</v>
      </c>
      <c r="F66" s="63">
        <v>164371.8</v>
      </c>
      <c r="G66" s="63">
        <v>107912.8</v>
      </c>
      <c r="H66" s="63">
        <v>4575</v>
      </c>
      <c r="I66" s="63">
        <v>0</v>
      </c>
      <c r="J66" s="63">
        <v>23220</v>
      </c>
      <c r="K66" s="63">
        <v>16254</v>
      </c>
      <c r="L66" s="63">
        <v>0</v>
      </c>
      <c r="M66" s="63">
        <v>0</v>
      </c>
      <c r="N66" s="63">
        <v>6966</v>
      </c>
      <c r="O66" s="63">
        <f t="shared" si="0"/>
        <v>187591.8</v>
      </c>
    </row>
    <row r="67" spans="2:15" ht="38.25">
      <c r="B67" s="61" t="s">
        <v>56</v>
      </c>
      <c r="C67" s="61" t="s">
        <v>52</v>
      </c>
      <c r="D67" s="62" t="s">
        <v>57</v>
      </c>
      <c r="E67" s="63">
        <v>371241.9</v>
      </c>
      <c r="F67" s="63">
        <v>371241.9</v>
      </c>
      <c r="G67" s="63">
        <v>209942</v>
      </c>
      <c r="H67" s="63">
        <v>8689.5</v>
      </c>
      <c r="I67" s="63">
        <v>0</v>
      </c>
      <c r="J67" s="63">
        <v>1275</v>
      </c>
      <c r="K67" s="63">
        <v>889</v>
      </c>
      <c r="L67" s="63">
        <v>0</v>
      </c>
      <c r="M67" s="63">
        <v>0</v>
      </c>
      <c r="N67" s="63">
        <v>386</v>
      </c>
      <c r="O67" s="63">
        <f t="shared" si="0"/>
        <v>372516.9</v>
      </c>
    </row>
    <row r="68" spans="2:15" ht="25.5">
      <c r="B68" s="61" t="s">
        <v>58</v>
      </c>
      <c r="C68" s="61" t="s">
        <v>52</v>
      </c>
      <c r="D68" s="62" t="s">
        <v>59</v>
      </c>
      <c r="E68" s="63">
        <v>1090657.7</v>
      </c>
      <c r="F68" s="63">
        <v>1090657.7</v>
      </c>
      <c r="G68" s="63">
        <v>701491.3</v>
      </c>
      <c r="H68" s="63">
        <v>30079.1</v>
      </c>
      <c r="I68" s="63">
        <v>0</v>
      </c>
      <c r="J68" s="63">
        <v>16800</v>
      </c>
      <c r="K68" s="63">
        <v>11748</v>
      </c>
      <c r="L68" s="63">
        <v>0</v>
      </c>
      <c r="M68" s="63">
        <v>0</v>
      </c>
      <c r="N68" s="63">
        <v>5052</v>
      </c>
      <c r="O68" s="63">
        <f t="shared" si="0"/>
        <v>1107457.7</v>
      </c>
    </row>
    <row r="69" spans="2:15" ht="25.5">
      <c r="B69" s="61" t="s">
        <v>60</v>
      </c>
      <c r="C69" s="61" t="s">
        <v>52</v>
      </c>
      <c r="D69" s="62" t="s">
        <v>61</v>
      </c>
      <c r="E69" s="63">
        <v>23822.5</v>
      </c>
      <c r="F69" s="63">
        <v>23822.5</v>
      </c>
      <c r="G69" s="63">
        <v>13818.7</v>
      </c>
      <c r="H69" s="63">
        <v>316.9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f t="shared" si="0"/>
        <v>23822.5</v>
      </c>
    </row>
    <row r="70" spans="2:15" ht="25.5">
      <c r="B70" s="61" t="s">
        <v>62</v>
      </c>
      <c r="C70" s="61" t="s">
        <v>52</v>
      </c>
      <c r="D70" s="62" t="s">
        <v>63</v>
      </c>
      <c r="E70" s="63">
        <v>95853.8</v>
      </c>
      <c r="F70" s="63">
        <v>95853.8</v>
      </c>
      <c r="G70" s="63">
        <v>61563.5</v>
      </c>
      <c r="H70" s="63">
        <v>2278.8</v>
      </c>
      <c r="I70" s="63">
        <v>0</v>
      </c>
      <c r="J70" s="63">
        <v>3780</v>
      </c>
      <c r="K70" s="63">
        <v>2646</v>
      </c>
      <c r="L70" s="63">
        <v>0</v>
      </c>
      <c r="M70" s="63">
        <v>0</v>
      </c>
      <c r="N70" s="63">
        <v>1134</v>
      </c>
      <c r="O70" s="63">
        <f t="shared" si="0"/>
        <v>99633.8</v>
      </c>
    </row>
    <row r="71" spans="2:15" ht="63.75">
      <c r="B71" s="61" t="s">
        <v>64</v>
      </c>
      <c r="C71" s="61" t="s">
        <v>1156</v>
      </c>
      <c r="D71" s="62" t="s">
        <v>65</v>
      </c>
      <c r="E71" s="63">
        <v>4073.1</v>
      </c>
      <c r="F71" s="63">
        <v>4073.1</v>
      </c>
      <c r="G71" s="63">
        <v>2570</v>
      </c>
      <c r="H71" s="63">
        <v>400.4</v>
      </c>
      <c r="I71" s="63">
        <v>0</v>
      </c>
      <c r="J71" s="63">
        <v>10</v>
      </c>
      <c r="K71" s="63">
        <v>10</v>
      </c>
      <c r="L71" s="63">
        <v>0</v>
      </c>
      <c r="M71" s="63">
        <v>0</v>
      </c>
      <c r="N71" s="63">
        <v>0</v>
      </c>
      <c r="O71" s="63">
        <f aca="true" t="shared" si="1" ref="O71:O134">J71+E71</f>
        <v>4083.1</v>
      </c>
    </row>
    <row r="72" spans="2:15" ht="25.5">
      <c r="B72" s="61" t="s">
        <v>66</v>
      </c>
      <c r="C72" s="61" t="s">
        <v>52</v>
      </c>
      <c r="D72" s="62" t="s">
        <v>67</v>
      </c>
      <c r="E72" s="63">
        <v>9500</v>
      </c>
      <c r="F72" s="63">
        <v>9500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f t="shared" si="1"/>
        <v>9500</v>
      </c>
    </row>
    <row r="73" spans="2:15" ht="25.5">
      <c r="B73" s="61" t="s">
        <v>68</v>
      </c>
      <c r="C73" s="61" t="s">
        <v>52</v>
      </c>
      <c r="D73" s="62" t="s">
        <v>69</v>
      </c>
      <c r="E73" s="63">
        <v>69060.4</v>
      </c>
      <c r="F73" s="63">
        <v>69060.4</v>
      </c>
      <c r="G73" s="63">
        <v>44843.1</v>
      </c>
      <c r="H73" s="63">
        <v>1420.2</v>
      </c>
      <c r="I73" s="63">
        <v>0</v>
      </c>
      <c r="J73" s="63">
        <v>10</v>
      </c>
      <c r="K73" s="63">
        <v>5</v>
      </c>
      <c r="L73" s="63">
        <v>0</v>
      </c>
      <c r="M73" s="63">
        <v>0</v>
      </c>
      <c r="N73" s="63">
        <v>5</v>
      </c>
      <c r="O73" s="63">
        <f t="shared" si="1"/>
        <v>69070.4</v>
      </c>
    </row>
    <row r="74" spans="2:15" ht="25.5">
      <c r="B74" s="61" t="s">
        <v>70</v>
      </c>
      <c r="C74" s="61" t="s">
        <v>52</v>
      </c>
      <c r="D74" s="62" t="s">
        <v>71</v>
      </c>
      <c r="E74" s="63">
        <v>120417.7</v>
      </c>
      <c r="F74" s="63">
        <v>120417.7</v>
      </c>
      <c r="G74" s="63">
        <v>80057.7</v>
      </c>
      <c r="H74" s="63">
        <v>5893.6</v>
      </c>
      <c r="I74" s="63">
        <v>0</v>
      </c>
      <c r="J74" s="63">
        <v>15</v>
      </c>
      <c r="K74" s="63">
        <v>7</v>
      </c>
      <c r="L74" s="63">
        <v>0</v>
      </c>
      <c r="M74" s="63">
        <v>0</v>
      </c>
      <c r="N74" s="63">
        <v>8</v>
      </c>
      <c r="O74" s="63">
        <f t="shared" si="1"/>
        <v>120432.7</v>
      </c>
    </row>
    <row r="75" spans="2:15" ht="13.5">
      <c r="B75" s="55" t="s">
        <v>72</v>
      </c>
      <c r="C75" s="56"/>
      <c r="D75" s="57" t="s">
        <v>73</v>
      </c>
      <c r="E75" s="58">
        <v>114786.8</v>
      </c>
      <c r="F75" s="58">
        <v>114786.8</v>
      </c>
      <c r="G75" s="58">
        <v>56834.3</v>
      </c>
      <c r="H75" s="58">
        <v>860</v>
      </c>
      <c r="I75" s="58">
        <v>0</v>
      </c>
      <c r="J75" s="58">
        <v>670</v>
      </c>
      <c r="K75" s="58">
        <v>670</v>
      </c>
      <c r="L75" s="58">
        <v>0</v>
      </c>
      <c r="M75" s="58">
        <v>0</v>
      </c>
      <c r="N75" s="58">
        <v>0</v>
      </c>
      <c r="O75" s="58">
        <f t="shared" si="1"/>
        <v>115456.8</v>
      </c>
    </row>
    <row r="76" spans="2:15" ht="13.5">
      <c r="B76" s="56" t="s">
        <v>74</v>
      </c>
      <c r="C76" s="56"/>
      <c r="D76" s="59" t="s">
        <v>75</v>
      </c>
      <c r="E76" s="60">
        <v>114786.8</v>
      </c>
      <c r="F76" s="60">
        <v>114786.8</v>
      </c>
      <c r="G76" s="60">
        <v>56834.3</v>
      </c>
      <c r="H76" s="60">
        <v>860</v>
      </c>
      <c r="I76" s="60">
        <v>0</v>
      </c>
      <c r="J76" s="60">
        <v>670</v>
      </c>
      <c r="K76" s="60">
        <v>670</v>
      </c>
      <c r="L76" s="60">
        <v>0</v>
      </c>
      <c r="M76" s="60">
        <v>0</v>
      </c>
      <c r="N76" s="60">
        <v>0</v>
      </c>
      <c r="O76" s="60">
        <f t="shared" si="1"/>
        <v>115456.8</v>
      </c>
    </row>
    <row r="77" spans="2:15" ht="25.5">
      <c r="B77" s="61" t="s">
        <v>76</v>
      </c>
      <c r="C77" s="61" t="s">
        <v>52</v>
      </c>
      <c r="D77" s="62" t="s">
        <v>77</v>
      </c>
      <c r="E77" s="63">
        <v>114673.5</v>
      </c>
      <c r="F77" s="63">
        <v>114673.5</v>
      </c>
      <c r="G77" s="63">
        <v>56834.3</v>
      </c>
      <c r="H77" s="63">
        <v>860</v>
      </c>
      <c r="I77" s="63">
        <v>0</v>
      </c>
      <c r="J77" s="63">
        <v>670</v>
      </c>
      <c r="K77" s="63">
        <v>670</v>
      </c>
      <c r="L77" s="63">
        <v>0</v>
      </c>
      <c r="M77" s="63">
        <v>0</v>
      </c>
      <c r="N77" s="63">
        <v>0</v>
      </c>
      <c r="O77" s="63">
        <f t="shared" si="1"/>
        <v>115343.5</v>
      </c>
    </row>
    <row r="78" spans="2:15" ht="38.25">
      <c r="B78" s="61" t="s">
        <v>78</v>
      </c>
      <c r="C78" s="61" t="s">
        <v>1156</v>
      </c>
      <c r="D78" s="62" t="s">
        <v>79</v>
      </c>
      <c r="E78" s="63">
        <v>113.3</v>
      </c>
      <c r="F78" s="63">
        <v>113.3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f t="shared" si="1"/>
        <v>113.3</v>
      </c>
    </row>
    <row r="79" spans="2:15" ht="13.5">
      <c r="B79" s="55" t="s">
        <v>80</v>
      </c>
      <c r="C79" s="56"/>
      <c r="D79" s="57" t="s">
        <v>81</v>
      </c>
      <c r="E79" s="58">
        <v>63238.2</v>
      </c>
      <c r="F79" s="58">
        <v>63238.2</v>
      </c>
      <c r="G79" s="58">
        <v>38715.2</v>
      </c>
      <c r="H79" s="58">
        <v>3028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f t="shared" si="1"/>
        <v>63238.2</v>
      </c>
    </row>
    <row r="80" spans="2:15" ht="13.5">
      <c r="B80" s="56" t="s">
        <v>82</v>
      </c>
      <c r="C80" s="56"/>
      <c r="D80" s="59" t="s">
        <v>81</v>
      </c>
      <c r="E80" s="60">
        <v>63238.2</v>
      </c>
      <c r="F80" s="60">
        <v>63238.2</v>
      </c>
      <c r="G80" s="60">
        <v>38715.2</v>
      </c>
      <c r="H80" s="60">
        <v>3028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f t="shared" si="1"/>
        <v>63238.2</v>
      </c>
    </row>
    <row r="81" spans="2:15" ht="25.5">
      <c r="B81" s="61" t="s">
        <v>83</v>
      </c>
      <c r="C81" s="61" t="s">
        <v>52</v>
      </c>
      <c r="D81" s="62" t="s">
        <v>84</v>
      </c>
      <c r="E81" s="63">
        <v>63238.2</v>
      </c>
      <c r="F81" s="63">
        <v>63238.2</v>
      </c>
      <c r="G81" s="63">
        <v>38715.2</v>
      </c>
      <c r="H81" s="63">
        <v>3028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f t="shared" si="1"/>
        <v>63238.2</v>
      </c>
    </row>
    <row r="82" spans="2:15" ht="25.5">
      <c r="B82" s="55" t="s">
        <v>85</v>
      </c>
      <c r="C82" s="56"/>
      <c r="D82" s="57" t="s">
        <v>86</v>
      </c>
      <c r="E82" s="58">
        <v>47291.9</v>
      </c>
      <c r="F82" s="58">
        <v>47291.9</v>
      </c>
      <c r="G82" s="58">
        <v>33253</v>
      </c>
      <c r="H82" s="58">
        <v>1330.9</v>
      </c>
      <c r="I82" s="58">
        <v>0</v>
      </c>
      <c r="J82" s="58">
        <v>10</v>
      </c>
      <c r="K82" s="58">
        <v>10</v>
      </c>
      <c r="L82" s="58">
        <v>0</v>
      </c>
      <c r="M82" s="58">
        <v>0</v>
      </c>
      <c r="N82" s="58">
        <v>0</v>
      </c>
      <c r="O82" s="58">
        <f t="shared" si="1"/>
        <v>47301.9</v>
      </c>
    </row>
    <row r="83" spans="2:15" ht="27">
      <c r="B83" s="56" t="s">
        <v>87</v>
      </c>
      <c r="C83" s="56"/>
      <c r="D83" s="59" t="s">
        <v>88</v>
      </c>
      <c r="E83" s="60">
        <v>47291.9</v>
      </c>
      <c r="F83" s="60">
        <v>47291.9</v>
      </c>
      <c r="G83" s="60">
        <v>33253</v>
      </c>
      <c r="H83" s="60">
        <v>1330.9</v>
      </c>
      <c r="I83" s="60">
        <v>0</v>
      </c>
      <c r="J83" s="60">
        <v>10</v>
      </c>
      <c r="K83" s="60">
        <v>10</v>
      </c>
      <c r="L83" s="60">
        <v>0</v>
      </c>
      <c r="M83" s="60">
        <v>0</v>
      </c>
      <c r="N83" s="60">
        <v>0</v>
      </c>
      <c r="O83" s="60">
        <f t="shared" si="1"/>
        <v>47301.9</v>
      </c>
    </row>
    <row r="84" spans="2:15" ht="25.5">
      <c r="B84" s="61" t="s">
        <v>89</v>
      </c>
      <c r="C84" s="61" t="s">
        <v>52</v>
      </c>
      <c r="D84" s="62" t="s">
        <v>90</v>
      </c>
      <c r="E84" s="63">
        <v>47291.9</v>
      </c>
      <c r="F84" s="63">
        <v>47291.9</v>
      </c>
      <c r="G84" s="63">
        <v>33253</v>
      </c>
      <c r="H84" s="63">
        <v>1330.9</v>
      </c>
      <c r="I84" s="63">
        <v>0</v>
      </c>
      <c r="J84" s="63">
        <v>10</v>
      </c>
      <c r="K84" s="63">
        <v>10</v>
      </c>
      <c r="L84" s="63">
        <v>0</v>
      </c>
      <c r="M84" s="63">
        <v>0</v>
      </c>
      <c r="N84" s="63">
        <v>0</v>
      </c>
      <c r="O84" s="63">
        <f t="shared" si="1"/>
        <v>47301.9</v>
      </c>
    </row>
    <row r="85" spans="2:15" ht="13.5">
      <c r="B85" s="55" t="s">
        <v>91</v>
      </c>
      <c r="C85" s="56"/>
      <c r="D85" s="57" t="s">
        <v>92</v>
      </c>
      <c r="E85" s="58">
        <v>54778.1</v>
      </c>
      <c r="F85" s="58">
        <v>54778.1</v>
      </c>
      <c r="G85" s="58">
        <v>31802.8</v>
      </c>
      <c r="H85" s="58">
        <v>880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f t="shared" si="1"/>
        <v>54778.1</v>
      </c>
    </row>
    <row r="86" spans="2:15" ht="13.5">
      <c r="B86" s="56" t="s">
        <v>93</v>
      </c>
      <c r="C86" s="56"/>
      <c r="D86" s="59" t="s">
        <v>94</v>
      </c>
      <c r="E86" s="60">
        <v>54778.1</v>
      </c>
      <c r="F86" s="60">
        <v>54778.1</v>
      </c>
      <c r="G86" s="60">
        <v>31802.8</v>
      </c>
      <c r="H86" s="60">
        <v>880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f t="shared" si="1"/>
        <v>54778.1</v>
      </c>
    </row>
    <row r="87" spans="2:15" ht="25.5">
      <c r="B87" s="61" t="s">
        <v>95</v>
      </c>
      <c r="C87" s="61" t="s">
        <v>52</v>
      </c>
      <c r="D87" s="62" t="s">
        <v>96</v>
      </c>
      <c r="E87" s="63">
        <v>54778.1</v>
      </c>
      <c r="F87" s="63">
        <v>54778.1</v>
      </c>
      <c r="G87" s="63">
        <v>31802.8</v>
      </c>
      <c r="H87" s="63">
        <v>880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f t="shared" si="1"/>
        <v>54778.1</v>
      </c>
    </row>
    <row r="88" spans="2:15" ht="13.5">
      <c r="B88" s="55" t="s">
        <v>97</v>
      </c>
      <c r="C88" s="56"/>
      <c r="D88" s="57" t="s">
        <v>98</v>
      </c>
      <c r="E88" s="58">
        <v>966985</v>
      </c>
      <c r="F88" s="58">
        <v>946963.7</v>
      </c>
      <c r="G88" s="58">
        <v>673952</v>
      </c>
      <c r="H88" s="58">
        <v>21421.7</v>
      </c>
      <c r="I88" s="58">
        <v>20021.3</v>
      </c>
      <c r="J88" s="58">
        <v>834.4</v>
      </c>
      <c r="K88" s="58">
        <v>584.4</v>
      </c>
      <c r="L88" s="58">
        <v>0</v>
      </c>
      <c r="M88" s="58">
        <v>110</v>
      </c>
      <c r="N88" s="58">
        <v>250</v>
      </c>
      <c r="O88" s="58">
        <f t="shared" si="1"/>
        <v>967819.4</v>
      </c>
    </row>
    <row r="89" spans="2:15" ht="13.5">
      <c r="B89" s="56" t="s">
        <v>99</v>
      </c>
      <c r="C89" s="56"/>
      <c r="D89" s="59" t="s">
        <v>98</v>
      </c>
      <c r="E89" s="60">
        <v>966985</v>
      </c>
      <c r="F89" s="60">
        <v>946963.7</v>
      </c>
      <c r="G89" s="60">
        <v>673952</v>
      </c>
      <c r="H89" s="60">
        <v>21421.7</v>
      </c>
      <c r="I89" s="60">
        <v>20021.3</v>
      </c>
      <c r="J89" s="60">
        <v>834.4</v>
      </c>
      <c r="K89" s="60">
        <v>584.4</v>
      </c>
      <c r="L89" s="60">
        <v>0</v>
      </c>
      <c r="M89" s="60">
        <v>110</v>
      </c>
      <c r="N89" s="60">
        <v>250</v>
      </c>
      <c r="O89" s="60">
        <f t="shared" si="1"/>
        <v>967819.4</v>
      </c>
    </row>
    <row r="90" spans="2:15" ht="38.25">
      <c r="B90" s="61" t="s">
        <v>100</v>
      </c>
      <c r="C90" s="61" t="s">
        <v>101</v>
      </c>
      <c r="D90" s="62" t="s">
        <v>102</v>
      </c>
      <c r="E90" s="63">
        <v>934864</v>
      </c>
      <c r="F90" s="63">
        <v>934842.7</v>
      </c>
      <c r="G90" s="63">
        <v>665975.3</v>
      </c>
      <c r="H90" s="63">
        <v>21042.5</v>
      </c>
      <c r="I90" s="63">
        <v>21.3</v>
      </c>
      <c r="J90" s="63">
        <v>114.4</v>
      </c>
      <c r="K90" s="63">
        <v>114.4</v>
      </c>
      <c r="L90" s="63">
        <v>0</v>
      </c>
      <c r="M90" s="63">
        <v>0</v>
      </c>
      <c r="N90" s="63">
        <v>0</v>
      </c>
      <c r="O90" s="63">
        <f t="shared" si="1"/>
        <v>934978.4</v>
      </c>
    </row>
    <row r="91" spans="2:15" ht="51">
      <c r="B91" s="61" t="s">
        <v>103</v>
      </c>
      <c r="C91" s="61" t="s">
        <v>104</v>
      </c>
      <c r="D91" s="62" t="s">
        <v>105</v>
      </c>
      <c r="E91" s="63">
        <v>32121</v>
      </c>
      <c r="F91" s="63">
        <v>12121</v>
      </c>
      <c r="G91" s="63">
        <v>7976.7</v>
      </c>
      <c r="H91" s="63">
        <v>379.2</v>
      </c>
      <c r="I91" s="63">
        <v>20000</v>
      </c>
      <c r="J91" s="63">
        <v>720</v>
      </c>
      <c r="K91" s="63">
        <v>470</v>
      </c>
      <c r="L91" s="63">
        <v>0</v>
      </c>
      <c r="M91" s="63">
        <v>110</v>
      </c>
      <c r="N91" s="63">
        <v>250</v>
      </c>
      <c r="O91" s="63">
        <f t="shared" si="1"/>
        <v>32841</v>
      </c>
    </row>
    <row r="92" spans="2:15" ht="25.5">
      <c r="B92" s="55" t="s">
        <v>106</v>
      </c>
      <c r="C92" s="56"/>
      <c r="D92" s="57" t="s">
        <v>107</v>
      </c>
      <c r="E92" s="58">
        <v>8365762.299999999</v>
      </c>
      <c r="F92" s="58">
        <v>8278869.8</v>
      </c>
      <c r="G92" s="58">
        <v>6053633.000000001</v>
      </c>
      <c r="H92" s="58">
        <v>191016.8</v>
      </c>
      <c r="I92" s="58">
        <v>86892.5</v>
      </c>
      <c r="J92" s="58">
        <v>2800232.7</v>
      </c>
      <c r="K92" s="58">
        <v>2462427</v>
      </c>
      <c r="L92" s="58">
        <v>679348.3</v>
      </c>
      <c r="M92" s="58">
        <v>79726.1</v>
      </c>
      <c r="N92" s="58">
        <v>337805.7</v>
      </c>
      <c r="O92" s="58">
        <f t="shared" si="1"/>
        <v>11165995</v>
      </c>
    </row>
    <row r="93" spans="2:15" ht="27">
      <c r="B93" s="56" t="s">
        <v>108</v>
      </c>
      <c r="C93" s="56"/>
      <c r="D93" s="59" t="s">
        <v>109</v>
      </c>
      <c r="E93" s="60">
        <v>7442843.399999999</v>
      </c>
      <c r="F93" s="60">
        <v>7364405.6</v>
      </c>
      <c r="G93" s="60">
        <v>5455377.800000001</v>
      </c>
      <c r="H93" s="60">
        <v>161328.3</v>
      </c>
      <c r="I93" s="60">
        <v>78437.8</v>
      </c>
      <c r="J93" s="60">
        <v>2663766.8</v>
      </c>
      <c r="K93" s="60">
        <v>2333127</v>
      </c>
      <c r="L93" s="60">
        <v>617153.6</v>
      </c>
      <c r="M93" s="60">
        <v>77223.8</v>
      </c>
      <c r="N93" s="60">
        <v>330639.8</v>
      </c>
      <c r="O93" s="60">
        <f t="shared" si="1"/>
        <v>10106610.2</v>
      </c>
    </row>
    <row r="94" spans="2:15" ht="25.5">
      <c r="B94" s="61" t="s">
        <v>110</v>
      </c>
      <c r="C94" s="61" t="s">
        <v>111</v>
      </c>
      <c r="D94" s="62" t="s">
        <v>112</v>
      </c>
      <c r="E94" s="63">
        <v>246209.7</v>
      </c>
      <c r="F94" s="63">
        <v>246209.7</v>
      </c>
      <c r="G94" s="63">
        <v>185549.7</v>
      </c>
      <c r="H94" s="63">
        <v>4000</v>
      </c>
      <c r="I94" s="63">
        <v>0</v>
      </c>
      <c r="J94" s="63">
        <v>2857.5</v>
      </c>
      <c r="K94" s="63">
        <v>2692.5</v>
      </c>
      <c r="L94" s="63">
        <v>0</v>
      </c>
      <c r="M94" s="63">
        <v>0</v>
      </c>
      <c r="N94" s="63">
        <v>165</v>
      </c>
      <c r="O94" s="63">
        <f t="shared" si="1"/>
        <v>249067.2</v>
      </c>
    </row>
    <row r="95" spans="2:15" ht="51">
      <c r="B95" s="61" t="s">
        <v>113</v>
      </c>
      <c r="C95" s="61" t="s">
        <v>111</v>
      </c>
      <c r="D95" s="62" t="s">
        <v>114</v>
      </c>
      <c r="E95" s="63">
        <v>3732.6</v>
      </c>
      <c r="F95" s="63">
        <v>3732.6</v>
      </c>
      <c r="G95" s="63">
        <v>0</v>
      </c>
      <c r="H95" s="63">
        <v>0</v>
      </c>
      <c r="I95" s="63">
        <v>0</v>
      </c>
      <c r="J95" s="63">
        <v>120000</v>
      </c>
      <c r="K95" s="63">
        <v>120000</v>
      </c>
      <c r="L95" s="63">
        <v>0</v>
      </c>
      <c r="M95" s="63">
        <v>0</v>
      </c>
      <c r="N95" s="63">
        <v>0</v>
      </c>
      <c r="O95" s="63">
        <f t="shared" si="1"/>
        <v>123732.6</v>
      </c>
    </row>
    <row r="96" spans="2:15" ht="51">
      <c r="B96" s="61" t="s">
        <v>115</v>
      </c>
      <c r="C96" s="61" t="s">
        <v>111</v>
      </c>
      <c r="D96" s="62" t="s">
        <v>116</v>
      </c>
      <c r="E96" s="63">
        <v>44023.8</v>
      </c>
      <c r="F96" s="63">
        <v>7023.8</v>
      </c>
      <c r="G96" s="63">
        <v>4006.7</v>
      </c>
      <c r="H96" s="63">
        <v>512.1</v>
      </c>
      <c r="I96" s="63">
        <v>37000</v>
      </c>
      <c r="J96" s="63">
        <v>5.4</v>
      </c>
      <c r="K96" s="63">
        <v>5.4</v>
      </c>
      <c r="L96" s="63">
        <v>0</v>
      </c>
      <c r="M96" s="63">
        <v>0</v>
      </c>
      <c r="N96" s="63">
        <v>0</v>
      </c>
      <c r="O96" s="63">
        <f t="shared" si="1"/>
        <v>44029.200000000004</v>
      </c>
    </row>
    <row r="97" spans="2:15" ht="89.25">
      <c r="B97" s="61" t="s">
        <v>117</v>
      </c>
      <c r="C97" s="61" t="s">
        <v>111</v>
      </c>
      <c r="D97" s="62" t="s">
        <v>118</v>
      </c>
      <c r="E97" s="63">
        <v>6472549.1</v>
      </c>
      <c r="F97" s="63">
        <v>6441106.1</v>
      </c>
      <c r="G97" s="63">
        <v>4831652.4</v>
      </c>
      <c r="H97" s="63">
        <v>115993.6</v>
      </c>
      <c r="I97" s="63">
        <v>31443</v>
      </c>
      <c r="J97" s="63">
        <v>2188154.4</v>
      </c>
      <c r="K97" s="63">
        <v>1905354</v>
      </c>
      <c r="L97" s="63">
        <v>488122</v>
      </c>
      <c r="M97" s="63">
        <v>63449.4</v>
      </c>
      <c r="N97" s="63">
        <v>282800.4</v>
      </c>
      <c r="O97" s="63">
        <f t="shared" si="1"/>
        <v>8660703.5</v>
      </c>
    </row>
    <row r="98" spans="2:15" ht="56.25">
      <c r="B98" s="61"/>
      <c r="C98" s="56"/>
      <c r="D98" s="64" t="s">
        <v>119</v>
      </c>
      <c r="E98" s="65">
        <v>500000</v>
      </c>
      <c r="F98" s="65">
        <v>500000</v>
      </c>
      <c r="G98" s="65">
        <v>500000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f t="shared" si="1"/>
        <v>500000</v>
      </c>
    </row>
    <row r="99" spans="2:15" ht="25.5">
      <c r="B99" s="61" t="s">
        <v>120</v>
      </c>
      <c r="C99" s="61" t="s">
        <v>121</v>
      </c>
      <c r="D99" s="62" t="s">
        <v>122</v>
      </c>
      <c r="E99" s="63">
        <v>20947.8</v>
      </c>
      <c r="F99" s="63">
        <v>20745</v>
      </c>
      <c r="G99" s="63">
        <v>19492.1</v>
      </c>
      <c r="H99" s="63">
        <v>43.1</v>
      </c>
      <c r="I99" s="63">
        <v>202.8</v>
      </c>
      <c r="J99" s="63">
        <v>55440</v>
      </c>
      <c r="K99" s="63">
        <v>26056.9</v>
      </c>
      <c r="L99" s="63">
        <v>9359.5</v>
      </c>
      <c r="M99" s="63">
        <v>55.9</v>
      </c>
      <c r="N99" s="63">
        <v>29383.1</v>
      </c>
      <c r="O99" s="63">
        <f t="shared" si="1"/>
        <v>76387.8</v>
      </c>
    </row>
    <row r="100" spans="2:15" ht="38.25">
      <c r="B100" s="61" t="s">
        <v>123</v>
      </c>
      <c r="C100" s="61" t="s">
        <v>104</v>
      </c>
      <c r="D100" s="62" t="s">
        <v>124</v>
      </c>
      <c r="E100" s="63">
        <v>277961.6</v>
      </c>
      <c r="F100" s="63">
        <v>277961.6</v>
      </c>
      <c r="G100" s="63">
        <v>182549.9</v>
      </c>
      <c r="H100" s="63">
        <v>20272.1</v>
      </c>
      <c r="I100" s="63">
        <v>0</v>
      </c>
      <c r="J100" s="63">
        <v>211187.4</v>
      </c>
      <c r="K100" s="63">
        <v>198290.4</v>
      </c>
      <c r="L100" s="63">
        <v>103523.4</v>
      </c>
      <c r="M100" s="63">
        <v>8386.5</v>
      </c>
      <c r="N100" s="63">
        <v>12897</v>
      </c>
      <c r="O100" s="63">
        <f t="shared" si="1"/>
        <v>489149</v>
      </c>
    </row>
    <row r="101" spans="2:15" ht="63.75">
      <c r="B101" s="61" t="s">
        <v>125</v>
      </c>
      <c r="C101" s="61" t="s">
        <v>1167</v>
      </c>
      <c r="D101" s="62" t="s">
        <v>126</v>
      </c>
      <c r="E101" s="63">
        <v>227190</v>
      </c>
      <c r="F101" s="63">
        <v>227190</v>
      </c>
      <c r="G101" s="63">
        <v>139757</v>
      </c>
      <c r="H101" s="63">
        <v>17963</v>
      </c>
      <c r="I101" s="63">
        <v>0</v>
      </c>
      <c r="J101" s="63">
        <v>74575.4</v>
      </c>
      <c r="K101" s="63">
        <v>69701.1</v>
      </c>
      <c r="L101" s="63">
        <v>14069.3</v>
      </c>
      <c r="M101" s="63">
        <v>5006</v>
      </c>
      <c r="N101" s="63">
        <v>4874.3</v>
      </c>
      <c r="O101" s="63">
        <f t="shared" si="1"/>
        <v>301765.4</v>
      </c>
    </row>
    <row r="102" spans="2:15" ht="63.75">
      <c r="B102" s="61" t="s">
        <v>127</v>
      </c>
      <c r="C102" s="61" t="s">
        <v>128</v>
      </c>
      <c r="D102" s="62" t="s">
        <v>129</v>
      </c>
      <c r="E102" s="63">
        <v>29125.2</v>
      </c>
      <c r="F102" s="63">
        <v>29125.2</v>
      </c>
      <c r="G102" s="63">
        <v>15432.5</v>
      </c>
      <c r="H102" s="63">
        <v>2491.7</v>
      </c>
      <c r="I102" s="63">
        <v>0</v>
      </c>
      <c r="J102" s="63">
        <v>7439.5</v>
      </c>
      <c r="K102" s="63">
        <v>7037.2</v>
      </c>
      <c r="L102" s="63">
        <v>381</v>
      </c>
      <c r="M102" s="63">
        <v>172.9</v>
      </c>
      <c r="N102" s="63">
        <v>402.3</v>
      </c>
      <c r="O102" s="63">
        <f t="shared" si="1"/>
        <v>36564.7</v>
      </c>
    </row>
    <row r="103" spans="2:15" ht="63.75">
      <c r="B103" s="61" t="s">
        <v>130</v>
      </c>
      <c r="C103" s="61" t="s">
        <v>111</v>
      </c>
      <c r="D103" s="62" t="s">
        <v>131</v>
      </c>
      <c r="E103" s="63">
        <v>9819.2</v>
      </c>
      <c r="F103" s="63">
        <v>27.2</v>
      </c>
      <c r="G103" s="63">
        <v>0</v>
      </c>
      <c r="H103" s="63">
        <v>0</v>
      </c>
      <c r="I103" s="63">
        <v>9792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f t="shared" si="1"/>
        <v>9819.2</v>
      </c>
    </row>
    <row r="104" spans="2:15" ht="51">
      <c r="B104" s="61" t="s">
        <v>132</v>
      </c>
      <c r="C104" s="61" t="s">
        <v>133</v>
      </c>
      <c r="D104" s="62" t="s">
        <v>134</v>
      </c>
      <c r="E104" s="63">
        <v>2084.7</v>
      </c>
      <c r="F104" s="63">
        <v>2084.7</v>
      </c>
      <c r="G104" s="63">
        <v>1532.2</v>
      </c>
      <c r="H104" s="63">
        <v>52.7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f t="shared" si="1"/>
        <v>2084.7</v>
      </c>
    </row>
    <row r="105" spans="2:15" ht="63.75">
      <c r="B105" s="61" t="s">
        <v>135</v>
      </c>
      <c r="C105" s="61" t="s">
        <v>111</v>
      </c>
      <c r="D105" s="62" t="s">
        <v>136</v>
      </c>
      <c r="E105" s="63">
        <v>98136.2</v>
      </c>
      <c r="F105" s="63">
        <v>98136.2</v>
      </c>
      <c r="G105" s="63">
        <v>75405.3</v>
      </c>
      <c r="H105" s="63">
        <v>0</v>
      </c>
      <c r="I105" s="63">
        <v>0</v>
      </c>
      <c r="J105" s="63">
        <v>4107.2</v>
      </c>
      <c r="K105" s="63">
        <v>3989.5</v>
      </c>
      <c r="L105" s="63">
        <v>1698.4</v>
      </c>
      <c r="M105" s="63">
        <v>153.1</v>
      </c>
      <c r="N105" s="63">
        <v>117.7</v>
      </c>
      <c r="O105" s="63">
        <f t="shared" si="1"/>
        <v>102243.4</v>
      </c>
    </row>
    <row r="106" spans="2:15" ht="89.25">
      <c r="B106" s="61" t="s">
        <v>137</v>
      </c>
      <c r="C106" s="61" t="s">
        <v>45</v>
      </c>
      <c r="D106" s="62" t="s">
        <v>138</v>
      </c>
      <c r="E106" s="63">
        <v>11063.5</v>
      </c>
      <c r="F106" s="63">
        <v>11063.5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f t="shared" si="1"/>
        <v>11063.5</v>
      </c>
    </row>
    <row r="107" spans="2:15" ht="40.5">
      <c r="B107" s="56" t="s">
        <v>139</v>
      </c>
      <c r="C107" s="56"/>
      <c r="D107" s="59" t="s">
        <v>140</v>
      </c>
      <c r="E107" s="60">
        <v>922918.9</v>
      </c>
      <c r="F107" s="60">
        <v>914464.2</v>
      </c>
      <c r="G107" s="60">
        <v>598255.2</v>
      </c>
      <c r="H107" s="60">
        <v>29688.5</v>
      </c>
      <c r="I107" s="60">
        <v>8454.7</v>
      </c>
      <c r="J107" s="60">
        <v>136465.9</v>
      </c>
      <c r="K107" s="60">
        <v>129300</v>
      </c>
      <c r="L107" s="60">
        <v>62194.7</v>
      </c>
      <c r="M107" s="60">
        <v>2502.3</v>
      </c>
      <c r="N107" s="60">
        <v>7165.9</v>
      </c>
      <c r="O107" s="60">
        <f t="shared" si="1"/>
        <v>1059384.8</v>
      </c>
    </row>
    <row r="108" spans="2:15" ht="25.5">
      <c r="B108" s="61" t="s">
        <v>141</v>
      </c>
      <c r="C108" s="61" t="s">
        <v>111</v>
      </c>
      <c r="D108" s="62" t="s">
        <v>142</v>
      </c>
      <c r="E108" s="63">
        <v>35575.7</v>
      </c>
      <c r="F108" s="63">
        <v>35575.7</v>
      </c>
      <c r="G108" s="63">
        <v>26433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f t="shared" si="1"/>
        <v>35575.7</v>
      </c>
    </row>
    <row r="109" spans="2:15" ht="63.75">
      <c r="B109" s="61" t="s">
        <v>143</v>
      </c>
      <c r="C109" s="61" t="s">
        <v>111</v>
      </c>
      <c r="D109" s="62" t="s">
        <v>144</v>
      </c>
      <c r="E109" s="63">
        <v>716321</v>
      </c>
      <c r="F109" s="63">
        <v>707927.9</v>
      </c>
      <c r="G109" s="63">
        <v>453973.7</v>
      </c>
      <c r="H109" s="63">
        <v>26074.5</v>
      </c>
      <c r="I109" s="63">
        <v>8393.1</v>
      </c>
      <c r="J109" s="63">
        <v>35143</v>
      </c>
      <c r="K109" s="63">
        <v>30293</v>
      </c>
      <c r="L109" s="63">
        <v>2643</v>
      </c>
      <c r="M109" s="63">
        <v>860</v>
      </c>
      <c r="N109" s="63">
        <v>4850</v>
      </c>
      <c r="O109" s="63">
        <f t="shared" si="1"/>
        <v>751464</v>
      </c>
    </row>
    <row r="110" spans="2:15" ht="89.25">
      <c r="B110" s="61" t="s">
        <v>145</v>
      </c>
      <c r="C110" s="61" t="s">
        <v>121</v>
      </c>
      <c r="D110" s="62" t="s">
        <v>146</v>
      </c>
      <c r="E110" s="63">
        <v>107171.8</v>
      </c>
      <c r="F110" s="63">
        <v>107171.8</v>
      </c>
      <c r="G110" s="63">
        <v>74966.7</v>
      </c>
      <c r="H110" s="63">
        <v>1451</v>
      </c>
      <c r="I110" s="63">
        <v>0</v>
      </c>
      <c r="J110" s="63">
        <v>87261.2</v>
      </c>
      <c r="K110" s="63">
        <v>86045.3</v>
      </c>
      <c r="L110" s="63">
        <v>56585.2</v>
      </c>
      <c r="M110" s="63">
        <v>582.3</v>
      </c>
      <c r="N110" s="63">
        <v>1215.9</v>
      </c>
      <c r="O110" s="63">
        <f t="shared" si="1"/>
        <v>194433</v>
      </c>
    </row>
    <row r="111" spans="2:15" ht="51">
      <c r="B111" s="61" t="s">
        <v>147</v>
      </c>
      <c r="C111" s="61" t="s">
        <v>104</v>
      </c>
      <c r="D111" s="62" t="s">
        <v>148</v>
      </c>
      <c r="E111" s="63">
        <v>53759.7</v>
      </c>
      <c r="F111" s="63">
        <v>53698.1</v>
      </c>
      <c r="G111" s="63">
        <v>36505.7</v>
      </c>
      <c r="H111" s="63">
        <v>1513.1</v>
      </c>
      <c r="I111" s="63">
        <v>61.6</v>
      </c>
      <c r="J111" s="63">
        <v>3613.8</v>
      </c>
      <c r="K111" s="63">
        <v>3513.8</v>
      </c>
      <c r="L111" s="63">
        <v>1992.5</v>
      </c>
      <c r="M111" s="63">
        <v>60</v>
      </c>
      <c r="N111" s="63">
        <v>100</v>
      </c>
      <c r="O111" s="63">
        <f t="shared" si="1"/>
        <v>57373.5</v>
      </c>
    </row>
    <row r="112" spans="2:15" ht="51">
      <c r="B112" s="61" t="s">
        <v>149</v>
      </c>
      <c r="C112" s="61" t="s">
        <v>1164</v>
      </c>
      <c r="D112" s="62" t="s">
        <v>150</v>
      </c>
      <c r="E112" s="63">
        <v>10090.7</v>
      </c>
      <c r="F112" s="63">
        <v>10090.7</v>
      </c>
      <c r="G112" s="63">
        <v>6376.1</v>
      </c>
      <c r="H112" s="63">
        <v>649.9</v>
      </c>
      <c r="I112" s="63">
        <v>0</v>
      </c>
      <c r="J112" s="63">
        <v>10184</v>
      </c>
      <c r="K112" s="63">
        <v>9184</v>
      </c>
      <c r="L112" s="63">
        <v>800</v>
      </c>
      <c r="M112" s="63">
        <v>1000</v>
      </c>
      <c r="N112" s="63">
        <v>1000</v>
      </c>
      <c r="O112" s="63">
        <f t="shared" si="1"/>
        <v>20274.7</v>
      </c>
    </row>
    <row r="113" spans="2:15" ht="38.25">
      <c r="B113" s="61" t="s">
        <v>151</v>
      </c>
      <c r="C113" s="61" t="s">
        <v>152</v>
      </c>
      <c r="D113" s="62" t="s">
        <v>153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263.9</v>
      </c>
      <c r="K113" s="63">
        <v>263.9</v>
      </c>
      <c r="L113" s="63">
        <v>174</v>
      </c>
      <c r="M113" s="63">
        <v>0</v>
      </c>
      <c r="N113" s="63">
        <v>0</v>
      </c>
      <c r="O113" s="63">
        <f t="shared" si="1"/>
        <v>263.9</v>
      </c>
    </row>
    <row r="114" spans="2:15" ht="25.5">
      <c r="B114" s="55" t="s">
        <v>154</v>
      </c>
      <c r="C114" s="56"/>
      <c r="D114" s="57" t="s">
        <v>155</v>
      </c>
      <c r="E114" s="58">
        <v>89157</v>
      </c>
      <c r="F114" s="58">
        <v>54068.1</v>
      </c>
      <c r="G114" s="58">
        <v>14331.3</v>
      </c>
      <c r="H114" s="58">
        <v>1017.7</v>
      </c>
      <c r="I114" s="58">
        <v>35088.9</v>
      </c>
      <c r="J114" s="58">
        <v>3929603.7</v>
      </c>
      <c r="K114" s="58">
        <v>32118.3</v>
      </c>
      <c r="L114" s="58">
        <v>0</v>
      </c>
      <c r="M114" s="58">
        <v>56.5</v>
      </c>
      <c r="N114" s="58">
        <v>3897485.4</v>
      </c>
      <c r="O114" s="58">
        <f t="shared" si="1"/>
        <v>4018760.7</v>
      </c>
    </row>
    <row r="115" spans="2:15" ht="27">
      <c r="B115" s="56" t="s">
        <v>156</v>
      </c>
      <c r="C115" s="56"/>
      <c r="D115" s="59" t="s">
        <v>157</v>
      </c>
      <c r="E115" s="60">
        <v>89157</v>
      </c>
      <c r="F115" s="60">
        <v>54068.1</v>
      </c>
      <c r="G115" s="60">
        <v>14331.3</v>
      </c>
      <c r="H115" s="60">
        <v>1017.7</v>
      </c>
      <c r="I115" s="60">
        <v>35088.9</v>
      </c>
      <c r="J115" s="60">
        <v>3929603.7</v>
      </c>
      <c r="K115" s="60">
        <v>32118.3</v>
      </c>
      <c r="L115" s="60">
        <v>0</v>
      </c>
      <c r="M115" s="60">
        <v>56.5</v>
      </c>
      <c r="N115" s="60">
        <v>3897485.4</v>
      </c>
      <c r="O115" s="60">
        <f t="shared" si="1"/>
        <v>4018760.7</v>
      </c>
    </row>
    <row r="116" spans="2:15" ht="38.25">
      <c r="B116" s="61" t="s">
        <v>158</v>
      </c>
      <c r="C116" s="61" t="s">
        <v>159</v>
      </c>
      <c r="D116" s="62" t="s">
        <v>160</v>
      </c>
      <c r="E116" s="63">
        <v>21215.2</v>
      </c>
      <c r="F116" s="63">
        <v>21215.2</v>
      </c>
      <c r="G116" s="63">
        <v>14331.3</v>
      </c>
      <c r="H116" s="63">
        <v>1017.7</v>
      </c>
      <c r="I116" s="63">
        <v>0</v>
      </c>
      <c r="J116" s="63">
        <v>126.5</v>
      </c>
      <c r="K116" s="63">
        <v>126.5</v>
      </c>
      <c r="L116" s="63">
        <v>0</v>
      </c>
      <c r="M116" s="63">
        <v>56.5</v>
      </c>
      <c r="N116" s="63">
        <v>0</v>
      </c>
      <c r="O116" s="63">
        <f t="shared" si="1"/>
        <v>21341.7</v>
      </c>
    </row>
    <row r="117" spans="2:15" ht="63.75">
      <c r="B117" s="61" t="s">
        <v>161</v>
      </c>
      <c r="C117" s="61" t="s">
        <v>162</v>
      </c>
      <c r="D117" s="62" t="s">
        <v>163</v>
      </c>
      <c r="E117" s="63">
        <v>12372.9</v>
      </c>
      <c r="F117" s="63">
        <v>0</v>
      </c>
      <c r="G117" s="63">
        <v>0</v>
      </c>
      <c r="H117" s="63">
        <v>0</v>
      </c>
      <c r="I117" s="63">
        <v>12372.9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f t="shared" si="1"/>
        <v>12372.9</v>
      </c>
    </row>
    <row r="118" spans="2:15" ht="127.5">
      <c r="B118" s="61" t="s">
        <v>164</v>
      </c>
      <c r="C118" s="61" t="s">
        <v>159</v>
      </c>
      <c r="D118" s="299" t="s">
        <v>3674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888743.5</v>
      </c>
      <c r="K118" s="63">
        <v>0</v>
      </c>
      <c r="L118" s="63">
        <v>0</v>
      </c>
      <c r="M118" s="63">
        <v>0</v>
      </c>
      <c r="N118" s="63">
        <v>888743.5</v>
      </c>
      <c r="O118" s="63">
        <f t="shared" si="1"/>
        <v>888743.5</v>
      </c>
    </row>
    <row r="119" spans="2:15" ht="63.75">
      <c r="B119" s="61" t="s">
        <v>165</v>
      </c>
      <c r="C119" s="61" t="s">
        <v>104</v>
      </c>
      <c r="D119" s="62" t="s">
        <v>166</v>
      </c>
      <c r="E119" s="63">
        <v>32208.3</v>
      </c>
      <c r="F119" s="63">
        <v>32208.3</v>
      </c>
      <c r="G119" s="63">
        <v>0</v>
      </c>
      <c r="H119" s="63">
        <v>0</v>
      </c>
      <c r="I119" s="63">
        <v>0</v>
      </c>
      <c r="J119" s="63">
        <v>38991.8</v>
      </c>
      <c r="K119" s="63">
        <v>31991.8</v>
      </c>
      <c r="L119" s="63">
        <v>0</v>
      </c>
      <c r="M119" s="63">
        <v>0</v>
      </c>
      <c r="N119" s="63">
        <v>7000</v>
      </c>
      <c r="O119" s="63">
        <f t="shared" si="1"/>
        <v>71200.1</v>
      </c>
    </row>
    <row r="120" spans="2:15" ht="25.5">
      <c r="B120" s="61" t="s">
        <v>167</v>
      </c>
      <c r="C120" s="61" t="s">
        <v>168</v>
      </c>
      <c r="D120" s="62" t="s">
        <v>169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450000</v>
      </c>
      <c r="K120" s="63">
        <v>0</v>
      </c>
      <c r="L120" s="63">
        <v>0</v>
      </c>
      <c r="M120" s="63">
        <v>0</v>
      </c>
      <c r="N120" s="63">
        <v>450000</v>
      </c>
      <c r="O120" s="63">
        <f t="shared" si="1"/>
        <v>450000</v>
      </c>
    </row>
    <row r="121" spans="2:15" ht="38.25">
      <c r="B121" s="61" t="s">
        <v>170</v>
      </c>
      <c r="C121" s="61" t="s">
        <v>162</v>
      </c>
      <c r="D121" s="62" t="s">
        <v>171</v>
      </c>
      <c r="E121" s="63">
        <v>198</v>
      </c>
      <c r="F121" s="63">
        <v>0</v>
      </c>
      <c r="G121" s="63">
        <v>0</v>
      </c>
      <c r="H121" s="63">
        <v>0</v>
      </c>
      <c r="I121" s="63">
        <v>198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f t="shared" si="1"/>
        <v>198</v>
      </c>
    </row>
    <row r="122" spans="2:15" ht="25.5">
      <c r="B122" s="61" t="s">
        <v>172</v>
      </c>
      <c r="C122" s="61" t="s">
        <v>159</v>
      </c>
      <c r="D122" s="62" t="s">
        <v>173</v>
      </c>
      <c r="E122" s="63">
        <v>22974</v>
      </c>
      <c r="F122" s="63">
        <v>456</v>
      </c>
      <c r="G122" s="63">
        <v>0</v>
      </c>
      <c r="H122" s="63">
        <v>0</v>
      </c>
      <c r="I122" s="63">
        <v>22518</v>
      </c>
      <c r="J122" s="63">
        <v>34100</v>
      </c>
      <c r="K122" s="63">
        <v>0</v>
      </c>
      <c r="L122" s="63">
        <v>0</v>
      </c>
      <c r="M122" s="63">
        <v>0</v>
      </c>
      <c r="N122" s="63">
        <v>34100</v>
      </c>
      <c r="O122" s="63">
        <f t="shared" si="1"/>
        <v>57074</v>
      </c>
    </row>
    <row r="123" spans="2:15" ht="114.75">
      <c r="B123" s="61" t="s">
        <v>174</v>
      </c>
      <c r="C123" s="61" t="s">
        <v>168</v>
      </c>
      <c r="D123" s="299" t="s">
        <v>3675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898500</v>
      </c>
      <c r="K123" s="63">
        <v>0</v>
      </c>
      <c r="L123" s="63">
        <v>0</v>
      </c>
      <c r="M123" s="63">
        <v>0</v>
      </c>
      <c r="N123" s="63">
        <v>898500</v>
      </c>
      <c r="O123" s="63">
        <f t="shared" si="1"/>
        <v>898500</v>
      </c>
    </row>
    <row r="124" spans="2:15" ht="89.25">
      <c r="B124" s="61" t="s">
        <v>175</v>
      </c>
      <c r="C124" s="61" t="s">
        <v>176</v>
      </c>
      <c r="D124" s="62" t="s">
        <v>177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1613911.4</v>
      </c>
      <c r="K124" s="63">
        <v>0</v>
      </c>
      <c r="L124" s="63">
        <v>0</v>
      </c>
      <c r="M124" s="63">
        <v>0</v>
      </c>
      <c r="N124" s="63">
        <v>1613911.4</v>
      </c>
      <c r="O124" s="63">
        <f t="shared" si="1"/>
        <v>1613911.4</v>
      </c>
    </row>
    <row r="125" spans="2:15" ht="38.25">
      <c r="B125" s="61" t="s">
        <v>178</v>
      </c>
      <c r="C125" s="61" t="s">
        <v>168</v>
      </c>
      <c r="D125" s="62" t="s">
        <v>179</v>
      </c>
      <c r="E125" s="63">
        <v>188.6</v>
      </c>
      <c r="F125" s="63">
        <v>188.6</v>
      </c>
      <c r="G125" s="63">
        <v>0</v>
      </c>
      <c r="H125" s="63">
        <v>0</v>
      </c>
      <c r="I125" s="63">
        <v>0</v>
      </c>
      <c r="J125" s="63">
        <v>5230.5</v>
      </c>
      <c r="K125" s="63">
        <v>0</v>
      </c>
      <c r="L125" s="63">
        <v>0</v>
      </c>
      <c r="M125" s="63">
        <v>0</v>
      </c>
      <c r="N125" s="63">
        <v>5230.5</v>
      </c>
      <c r="O125" s="63">
        <f t="shared" si="1"/>
        <v>5419.1</v>
      </c>
    </row>
    <row r="126" spans="2:15" ht="13.5">
      <c r="B126" s="55" t="s">
        <v>180</v>
      </c>
      <c r="C126" s="56"/>
      <c r="D126" s="57" t="s">
        <v>181</v>
      </c>
      <c r="E126" s="58">
        <v>240334</v>
      </c>
      <c r="F126" s="58">
        <v>199738.8</v>
      </c>
      <c r="G126" s="58">
        <v>117183.2</v>
      </c>
      <c r="H126" s="58">
        <v>7372.5</v>
      </c>
      <c r="I126" s="58">
        <v>40595.2</v>
      </c>
      <c r="J126" s="58">
        <v>4915.3</v>
      </c>
      <c r="K126" s="58">
        <v>255.8</v>
      </c>
      <c r="L126" s="58">
        <v>133.2</v>
      </c>
      <c r="M126" s="58">
        <v>0</v>
      </c>
      <c r="N126" s="58">
        <v>4659.5</v>
      </c>
      <c r="O126" s="58">
        <f t="shared" si="1"/>
        <v>245249.3</v>
      </c>
    </row>
    <row r="127" spans="2:15" ht="27">
      <c r="B127" s="56" t="s">
        <v>182</v>
      </c>
      <c r="C127" s="56"/>
      <c r="D127" s="59" t="s">
        <v>183</v>
      </c>
      <c r="E127" s="60">
        <v>178488.6</v>
      </c>
      <c r="F127" s="60">
        <v>166907.3</v>
      </c>
      <c r="G127" s="60">
        <v>94777.1</v>
      </c>
      <c r="H127" s="60">
        <v>6241.7</v>
      </c>
      <c r="I127" s="60">
        <v>11581.3</v>
      </c>
      <c r="J127" s="60">
        <v>4915.3</v>
      </c>
      <c r="K127" s="60">
        <v>255.8</v>
      </c>
      <c r="L127" s="60">
        <v>133.2</v>
      </c>
      <c r="M127" s="60">
        <v>0</v>
      </c>
      <c r="N127" s="60">
        <v>4659.5</v>
      </c>
      <c r="O127" s="60">
        <f t="shared" si="1"/>
        <v>183403.9</v>
      </c>
    </row>
    <row r="128" spans="2:15" ht="38.25">
      <c r="B128" s="61" t="s">
        <v>184</v>
      </c>
      <c r="C128" s="61" t="s">
        <v>185</v>
      </c>
      <c r="D128" s="62" t="s">
        <v>186</v>
      </c>
      <c r="E128" s="63">
        <v>137979.4</v>
      </c>
      <c r="F128" s="63">
        <v>137979.4</v>
      </c>
      <c r="G128" s="63">
        <v>94206.9</v>
      </c>
      <c r="H128" s="63">
        <v>6241.7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f t="shared" si="1"/>
        <v>137979.4</v>
      </c>
    </row>
    <row r="129" spans="2:15" ht="38.25">
      <c r="B129" s="61" t="s">
        <v>187</v>
      </c>
      <c r="C129" s="61" t="s">
        <v>188</v>
      </c>
      <c r="D129" s="62" t="s">
        <v>189</v>
      </c>
      <c r="E129" s="63">
        <v>11653.7</v>
      </c>
      <c r="F129" s="63">
        <v>11653.7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f t="shared" si="1"/>
        <v>11653.7</v>
      </c>
    </row>
    <row r="130" spans="2:15" ht="51">
      <c r="B130" s="61" t="s">
        <v>190</v>
      </c>
      <c r="C130" s="61" t="s">
        <v>188</v>
      </c>
      <c r="D130" s="62" t="s">
        <v>191</v>
      </c>
      <c r="E130" s="63">
        <v>9494.9</v>
      </c>
      <c r="F130" s="63">
        <v>9494.9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f t="shared" si="1"/>
        <v>9494.9</v>
      </c>
    </row>
    <row r="131" spans="2:15" ht="51">
      <c r="B131" s="61" t="s">
        <v>192</v>
      </c>
      <c r="C131" s="61" t="s">
        <v>188</v>
      </c>
      <c r="D131" s="62" t="s">
        <v>193</v>
      </c>
      <c r="E131" s="63">
        <v>241.9</v>
      </c>
      <c r="F131" s="63">
        <v>241.9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f t="shared" si="1"/>
        <v>241.9</v>
      </c>
    </row>
    <row r="132" spans="2:15" ht="76.5">
      <c r="B132" s="61" t="s">
        <v>194</v>
      </c>
      <c r="C132" s="61" t="s">
        <v>24</v>
      </c>
      <c r="D132" s="62" t="s">
        <v>195</v>
      </c>
      <c r="E132" s="63">
        <v>12262.7</v>
      </c>
      <c r="F132" s="63">
        <v>681.4</v>
      </c>
      <c r="G132" s="63">
        <v>0</v>
      </c>
      <c r="H132" s="63">
        <v>0</v>
      </c>
      <c r="I132" s="63">
        <v>11581.3</v>
      </c>
      <c r="J132" s="63">
        <v>2000</v>
      </c>
      <c r="K132" s="63">
        <v>70</v>
      </c>
      <c r="L132" s="63">
        <v>0</v>
      </c>
      <c r="M132" s="63">
        <v>0</v>
      </c>
      <c r="N132" s="63">
        <v>1930</v>
      </c>
      <c r="O132" s="63">
        <f t="shared" si="1"/>
        <v>14262.7</v>
      </c>
    </row>
    <row r="133" spans="2:15" ht="38.25">
      <c r="B133" s="61" t="s">
        <v>196</v>
      </c>
      <c r="C133" s="61" t="s">
        <v>197</v>
      </c>
      <c r="D133" s="62" t="s">
        <v>198</v>
      </c>
      <c r="E133" s="63">
        <v>77.7</v>
      </c>
      <c r="F133" s="63">
        <v>77.7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f t="shared" si="1"/>
        <v>77.7</v>
      </c>
    </row>
    <row r="134" spans="2:15" ht="25.5">
      <c r="B134" s="61" t="s">
        <v>199</v>
      </c>
      <c r="C134" s="61" t="s">
        <v>1156</v>
      </c>
      <c r="D134" s="62" t="s">
        <v>200</v>
      </c>
      <c r="E134" s="63">
        <v>1243.4</v>
      </c>
      <c r="F134" s="63">
        <v>1243.4</v>
      </c>
      <c r="G134" s="63">
        <v>570.2</v>
      </c>
      <c r="H134" s="63">
        <v>0</v>
      </c>
      <c r="I134" s="63">
        <v>0</v>
      </c>
      <c r="J134" s="63">
        <v>186.8</v>
      </c>
      <c r="K134" s="63">
        <v>185.8</v>
      </c>
      <c r="L134" s="63">
        <v>133.2</v>
      </c>
      <c r="M134" s="63">
        <v>0</v>
      </c>
      <c r="N134" s="63">
        <v>1</v>
      </c>
      <c r="O134" s="63">
        <f t="shared" si="1"/>
        <v>1430.2</v>
      </c>
    </row>
    <row r="135" spans="2:15" ht="25.5">
      <c r="B135" s="61" t="s">
        <v>201</v>
      </c>
      <c r="C135" s="61" t="s">
        <v>1156</v>
      </c>
      <c r="D135" s="62" t="s">
        <v>202</v>
      </c>
      <c r="E135" s="63">
        <v>3994.9</v>
      </c>
      <c r="F135" s="63">
        <v>3994.9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f aca="true" t="shared" si="2" ref="O135:O198">J135+E135</f>
        <v>3994.9</v>
      </c>
    </row>
    <row r="136" spans="2:15" ht="25.5">
      <c r="B136" s="61" t="s">
        <v>203</v>
      </c>
      <c r="C136" s="61" t="s">
        <v>1128</v>
      </c>
      <c r="D136" s="62" t="s">
        <v>204</v>
      </c>
      <c r="E136" s="63">
        <v>222.2</v>
      </c>
      <c r="F136" s="63">
        <v>222.2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f t="shared" si="2"/>
        <v>222.2</v>
      </c>
    </row>
    <row r="137" spans="2:15" ht="76.5">
      <c r="B137" s="61" t="s">
        <v>205</v>
      </c>
      <c r="C137" s="61" t="s">
        <v>206</v>
      </c>
      <c r="D137" s="62" t="s">
        <v>207</v>
      </c>
      <c r="E137" s="63">
        <v>1000</v>
      </c>
      <c r="F137" s="63">
        <v>1000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f t="shared" si="2"/>
        <v>1000</v>
      </c>
    </row>
    <row r="138" spans="2:15" ht="38.25">
      <c r="B138" s="61" t="s">
        <v>208</v>
      </c>
      <c r="C138" s="61" t="s">
        <v>24</v>
      </c>
      <c r="D138" s="62" t="s">
        <v>209</v>
      </c>
      <c r="E138" s="63">
        <v>317.8</v>
      </c>
      <c r="F138" s="63">
        <v>317.8</v>
      </c>
      <c r="G138" s="63">
        <v>0</v>
      </c>
      <c r="H138" s="63">
        <v>0</v>
      </c>
      <c r="I138" s="63">
        <v>0</v>
      </c>
      <c r="J138" s="63">
        <v>2728.5</v>
      </c>
      <c r="K138" s="63">
        <v>0</v>
      </c>
      <c r="L138" s="63">
        <v>0</v>
      </c>
      <c r="M138" s="63">
        <v>0</v>
      </c>
      <c r="N138" s="63">
        <v>2728.5</v>
      </c>
      <c r="O138" s="63">
        <f t="shared" si="2"/>
        <v>3046.3</v>
      </c>
    </row>
    <row r="139" spans="2:15" ht="40.5">
      <c r="B139" s="56" t="s">
        <v>210</v>
      </c>
      <c r="C139" s="56"/>
      <c r="D139" s="59" t="s">
        <v>211</v>
      </c>
      <c r="E139" s="60">
        <v>61712.8</v>
      </c>
      <c r="F139" s="60">
        <v>32831.5</v>
      </c>
      <c r="G139" s="60">
        <v>22406.1</v>
      </c>
      <c r="H139" s="60">
        <v>1130.8</v>
      </c>
      <c r="I139" s="60">
        <v>28881.3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f t="shared" si="2"/>
        <v>61712.8</v>
      </c>
    </row>
    <row r="140" spans="2:15" ht="38.25">
      <c r="B140" s="61" t="s">
        <v>212</v>
      </c>
      <c r="C140" s="61" t="s">
        <v>188</v>
      </c>
      <c r="D140" s="62" t="s">
        <v>213</v>
      </c>
      <c r="E140" s="63">
        <v>32666.5</v>
      </c>
      <c r="F140" s="63">
        <v>32666.5</v>
      </c>
      <c r="G140" s="63">
        <v>22406.1</v>
      </c>
      <c r="H140" s="63">
        <v>1130.8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f t="shared" si="2"/>
        <v>32666.5</v>
      </c>
    </row>
    <row r="141" spans="2:15" ht="76.5">
      <c r="B141" s="61" t="s">
        <v>214</v>
      </c>
      <c r="C141" s="61" t="s">
        <v>24</v>
      </c>
      <c r="D141" s="62" t="s">
        <v>215</v>
      </c>
      <c r="E141" s="63">
        <v>6206.2</v>
      </c>
      <c r="F141" s="63">
        <v>0</v>
      </c>
      <c r="G141" s="63">
        <v>0</v>
      </c>
      <c r="H141" s="63">
        <v>0</v>
      </c>
      <c r="I141" s="63">
        <v>6206.2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f t="shared" si="2"/>
        <v>6206.2</v>
      </c>
    </row>
    <row r="142" spans="2:15" ht="25.5">
      <c r="B142" s="61" t="s">
        <v>216</v>
      </c>
      <c r="C142" s="61" t="s">
        <v>197</v>
      </c>
      <c r="D142" s="62" t="s">
        <v>217</v>
      </c>
      <c r="E142" s="63">
        <v>274</v>
      </c>
      <c r="F142" s="63">
        <v>0</v>
      </c>
      <c r="G142" s="63">
        <v>0</v>
      </c>
      <c r="H142" s="63">
        <v>0</v>
      </c>
      <c r="I142" s="63">
        <v>274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f t="shared" si="2"/>
        <v>274</v>
      </c>
    </row>
    <row r="143" spans="2:15" ht="38.25">
      <c r="B143" s="61" t="s">
        <v>218</v>
      </c>
      <c r="C143" s="61" t="s">
        <v>219</v>
      </c>
      <c r="D143" s="62" t="s">
        <v>220</v>
      </c>
      <c r="E143" s="63">
        <v>7000</v>
      </c>
      <c r="F143" s="63">
        <v>0</v>
      </c>
      <c r="G143" s="63">
        <v>0</v>
      </c>
      <c r="H143" s="63">
        <v>0</v>
      </c>
      <c r="I143" s="63">
        <v>7000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f t="shared" si="2"/>
        <v>7000</v>
      </c>
    </row>
    <row r="144" spans="2:15" ht="25.5">
      <c r="B144" s="61" t="s">
        <v>221</v>
      </c>
      <c r="C144" s="61" t="s">
        <v>188</v>
      </c>
      <c r="D144" s="62" t="s">
        <v>222</v>
      </c>
      <c r="E144" s="63">
        <v>12000</v>
      </c>
      <c r="F144" s="63">
        <v>0</v>
      </c>
      <c r="G144" s="63">
        <v>0</v>
      </c>
      <c r="H144" s="63">
        <v>0</v>
      </c>
      <c r="I144" s="63">
        <v>12000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f t="shared" si="2"/>
        <v>12000</v>
      </c>
    </row>
    <row r="145" spans="2:15" ht="51">
      <c r="B145" s="61" t="s">
        <v>223</v>
      </c>
      <c r="C145" s="61" t="s">
        <v>188</v>
      </c>
      <c r="D145" s="62" t="s">
        <v>224</v>
      </c>
      <c r="E145" s="63">
        <v>165</v>
      </c>
      <c r="F145" s="63">
        <v>165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f t="shared" si="2"/>
        <v>165</v>
      </c>
    </row>
    <row r="146" spans="2:15" ht="25.5">
      <c r="B146" s="61" t="s">
        <v>225</v>
      </c>
      <c r="C146" s="61" t="s">
        <v>197</v>
      </c>
      <c r="D146" s="62" t="s">
        <v>226</v>
      </c>
      <c r="E146" s="63">
        <v>1401.1</v>
      </c>
      <c r="F146" s="63">
        <v>0</v>
      </c>
      <c r="G146" s="63">
        <v>0</v>
      </c>
      <c r="H146" s="63">
        <v>0</v>
      </c>
      <c r="I146" s="63">
        <v>1401.1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f t="shared" si="2"/>
        <v>1401.1</v>
      </c>
    </row>
    <row r="147" spans="2:15" ht="51">
      <c r="B147" s="61" t="s">
        <v>227</v>
      </c>
      <c r="C147" s="61" t="s">
        <v>24</v>
      </c>
      <c r="D147" s="62" t="s">
        <v>228</v>
      </c>
      <c r="E147" s="63">
        <v>2000</v>
      </c>
      <c r="F147" s="63">
        <v>0</v>
      </c>
      <c r="G147" s="63">
        <v>0</v>
      </c>
      <c r="H147" s="63">
        <v>0</v>
      </c>
      <c r="I147" s="63">
        <v>2000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f t="shared" si="2"/>
        <v>2000</v>
      </c>
    </row>
    <row r="148" spans="2:15" ht="27">
      <c r="B148" s="56" t="s">
        <v>229</v>
      </c>
      <c r="C148" s="56"/>
      <c r="D148" s="59" t="s">
        <v>230</v>
      </c>
      <c r="E148" s="60">
        <v>132.6</v>
      </c>
      <c r="F148" s="60">
        <v>0</v>
      </c>
      <c r="G148" s="60">
        <v>0</v>
      </c>
      <c r="H148" s="60">
        <v>0</v>
      </c>
      <c r="I148" s="60">
        <v>132.6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f t="shared" si="2"/>
        <v>132.6</v>
      </c>
    </row>
    <row r="149" spans="2:15" ht="25.5">
      <c r="B149" s="61" t="s">
        <v>231</v>
      </c>
      <c r="C149" s="61" t="s">
        <v>24</v>
      </c>
      <c r="D149" s="62" t="s">
        <v>232</v>
      </c>
      <c r="E149" s="63">
        <v>132.6</v>
      </c>
      <c r="F149" s="63">
        <v>0</v>
      </c>
      <c r="G149" s="63">
        <v>0</v>
      </c>
      <c r="H149" s="63">
        <v>0</v>
      </c>
      <c r="I149" s="63">
        <v>132.6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f t="shared" si="2"/>
        <v>132.6</v>
      </c>
    </row>
    <row r="150" spans="2:15" ht="25.5">
      <c r="B150" s="55" t="s">
        <v>233</v>
      </c>
      <c r="C150" s="56"/>
      <c r="D150" s="57" t="s">
        <v>234</v>
      </c>
      <c r="E150" s="58">
        <v>17458.3</v>
      </c>
      <c r="F150" s="58">
        <v>17149.4</v>
      </c>
      <c r="G150" s="58">
        <v>8706.7</v>
      </c>
      <c r="H150" s="58">
        <v>1567</v>
      </c>
      <c r="I150" s="58">
        <v>308.9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f t="shared" si="2"/>
        <v>17458.3</v>
      </c>
    </row>
    <row r="151" spans="2:15" ht="27">
      <c r="B151" s="56" t="s">
        <v>235</v>
      </c>
      <c r="C151" s="56"/>
      <c r="D151" s="59" t="s">
        <v>234</v>
      </c>
      <c r="E151" s="60">
        <v>17458.3</v>
      </c>
      <c r="F151" s="60">
        <v>17149.4</v>
      </c>
      <c r="G151" s="60">
        <v>8706.7</v>
      </c>
      <c r="H151" s="60">
        <v>1567</v>
      </c>
      <c r="I151" s="60">
        <v>308.9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f t="shared" si="2"/>
        <v>17458.3</v>
      </c>
    </row>
    <row r="152" spans="2:15" ht="25.5">
      <c r="B152" s="61" t="s">
        <v>236</v>
      </c>
      <c r="C152" s="61" t="s">
        <v>237</v>
      </c>
      <c r="D152" s="62" t="s">
        <v>238</v>
      </c>
      <c r="E152" s="63">
        <v>17458.3</v>
      </c>
      <c r="F152" s="63">
        <v>17149.4</v>
      </c>
      <c r="G152" s="63">
        <v>8706.7</v>
      </c>
      <c r="H152" s="63">
        <v>1567</v>
      </c>
      <c r="I152" s="63">
        <v>308.9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f t="shared" si="2"/>
        <v>17458.3</v>
      </c>
    </row>
    <row r="153" spans="2:15" ht="25.5">
      <c r="B153" s="55" t="s">
        <v>239</v>
      </c>
      <c r="C153" s="56"/>
      <c r="D153" s="57" t="s">
        <v>240</v>
      </c>
      <c r="E153" s="58">
        <v>5116994.8</v>
      </c>
      <c r="F153" s="58">
        <v>4288497.6</v>
      </c>
      <c r="G153" s="58">
        <v>11089.9</v>
      </c>
      <c r="H153" s="58">
        <v>474</v>
      </c>
      <c r="I153" s="58">
        <v>828497.2</v>
      </c>
      <c r="J153" s="58">
        <v>643751.9</v>
      </c>
      <c r="K153" s="58">
        <v>700</v>
      </c>
      <c r="L153" s="58">
        <v>0</v>
      </c>
      <c r="M153" s="58">
        <v>300</v>
      </c>
      <c r="N153" s="58">
        <v>643051.9</v>
      </c>
      <c r="O153" s="58">
        <f t="shared" si="2"/>
        <v>5760746.7</v>
      </c>
    </row>
    <row r="154" spans="2:15" ht="27">
      <c r="B154" s="56" t="s">
        <v>241</v>
      </c>
      <c r="C154" s="56"/>
      <c r="D154" s="59" t="s">
        <v>242</v>
      </c>
      <c r="E154" s="60">
        <v>5116994.8</v>
      </c>
      <c r="F154" s="60">
        <v>4288497.6</v>
      </c>
      <c r="G154" s="60">
        <v>11089.9</v>
      </c>
      <c r="H154" s="60">
        <v>474</v>
      </c>
      <c r="I154" s="60">
        <v>828497.2</v>
      </c>
      <c r="J154" s="60">
        <v>643751.9</v>
      </c>
      <c r="K154" s="60">
        <v>700</v>
      </c>
      <c r="L154" s="60">
        <v>0</v>
      </c>
      <c r="M154" s="60">
        <v>300</v>
      </c>
      <c r="N154" s="60">
        <v>643051.9</v>
      </c>
      <c r="O154" s="60">
        <f t="shared" si="2"/>
        <v>5760746.7</v>
      </c>
    </row>
    <row r="155" spans="2:15" ht="25.5">
      <c r="B155" s="61" t="s">
        <v>243</v>
      </c>
      <c r="C155" s="61" t="s">
        <v>244</v>
      </c>
      <c r="D155" s="62" t="s">
        <v>245</v>
      </c>
      <c r="E155" s="63">
        <v>16538.3</v>
      </c>
      <c r="F155" s="63">
        <v>16538.3</v>
      </c>
      <c r="G155" s="63">
        <v>11089.9</v>
      </c>
      <c r="H155" s="63">
        <v>474</v>
      </c>
      <c r="I155" s="63">
        <v>0</v>
      </c>
      <c r="J155" s="63">
        <v>700</v>
      </c>
      <c r="K155" s="63">
        <v>700</v>
      </c>
      <c r="L155" s="63">
        <v>0</v>
      </c>
      <c r="M155" s="63">
        <v>300</v>
      </c>
      <c r="N155" s="63">
        <v>0</v>
      </c>
      <c r="O155" s="63">
        <f t="shared" si="2"/>
        <v>17238.3</v>
      </c>
    </row>
    <row r="156" spans="2:15" ht="63.75">
      <c r="B156" s="61" t="s">
        <v>246</v>
      </c>
      <c r="C156" s="61" t="s">
        <v>162</v>
      </c>
      <c r="D156" s="62" t="s">
        <v>247</v>
      </c>
      <c r="E156" s="63">
        <v>42372.4</v>
      </c>
      <c r="F156" s="63">
        <v>0</v>
      </c>
      <c r="G156" s="63">
        <v>0</v>
      </c>
      <c r="H156" s="63">
        <v>0</v>
      </c>
      <c r="I156" s="63">
        <v>42372.4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f t="shared" si="2"/>
        <v>42372.4</v>
      </c>
    </row>
    <row r="157" spans="2:15" ht="102">
      <c r="B157" s="61" t="s">
        <v>248</v>
      </c>
      <c r="C157" s="61" t="s">
        <v>244</v>
      </c>
      <c r="D157" s="299" t="s">
        <v>3676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643051.9</v>
      </c>
      <c r="K157" s="63">
        <v>0</v>
      </c>
      <c r="L157" s="63">
        <v>0</v>
      </c>
      <c r="M157" s="63">
        <v>0</v>
      </c>
      <c r="N157" s="63">
        <v>643051.9</v>
      </c>
      <c r="O157" s="63">
        <f t="shared" si="2"/>
        <v>643051.9</v>
      </c>
    </row>
    <row r="158" spans="2:15" ht="25.5">
      <c r="B158" s="61" t="s">
        <v>249</v>
      </c>
      <c r="C158" s="61" t="s">
        <v>250</v>
      </c>
      <c r="D158" s="62" t="s">
        <v>251</v>
      </c>
      <c r="E158" s="63">
        <v>196140.8</v>
      </c>
      <c r="F158" s="63">
        <v>196140.8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f t="shared" si="2"/>
        <v>196140.8</v>
      </c>
    </row>
    <row r="159" spans="2:15" ht="63.75">
      <c r="B159" s="61" t="s">
        <v>252</v>
      </c>
      <c r="C159" s="61" t="s">
        <v>244</v>
      </c>
      <c r="D159" s="62" t="s">
        <v>253</v>
      </c>
      <c r="E159" s="63">
        <v>750000</v>
      </c>
      <c r="F159" s="63">
        <v>0</v>
      </c>
      <c r="G159" s="63">
        <v>0</v>
      </c>
      <c r="H159" s="63">
        <v>0</v>
      </c>
      <c r="I159" s="63">
        <v>750000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f t="shared" si="2"/>
        <v>750000</v>
      </c>
    </row>
    <row r="160" spans="2:15" ht="76.5">
      <c r="B160" s="61" t="s">
        <v>254</v>
      </c>
      <c r="C160" s="61" t="s">
        <v>244</v>
      </c>
      <c r="D160" s="62" t="s">
        <v>255</v>
      </c>
      <c r="E160" s="63">
        <v>36124.8</v>
      </c>
      <c r="F160" s="63">
        <v>0</v>
      </c>
      <c r="G160" s="63">
        <v>0</v>
      </c>
      <c r="H160" s="63">
        <v>0</v>
      </c>
      <c r="I160" s="63">
        <v>36124.8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f t="shared" si="2"/>
        <v>36124.8</v>
      </c>
    </row>
    <row r="161" spans="2:15" ht="38.25">
      <c r="B161" s="61" t="s">
        <v>256</v>
      </c>
      <c r="C161" s="61" t="s">
        <v>257</v>
      </c>
      <c r="D161" s="62" t="s">
        <v>258</v>
      </c>
      <c r="E161" s="63">
        <v>4075818.5</v>
      </c>
      <c r="F161" s="63">
        <v>4075818.5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f t="shared" si="2"/>
        <v>4075818.5</v>
      </c>
    </row>
    <row r="162" spans="2:15" ht="25.5">
      <c r="B162" s="55" t="s">
        <v>259</v>
      </c>
      <c r="C162" s="56"/>
      <c r="D162" s="57" t="s">
        <v>260</v>
      </c>
      <c r="E162" s="58">
        <v>925808.3</v>
      </c>
      <c r="F162" s="58">
        <v>925808.3</v>
      </c>
      <c r="G162" s="58">
        <v>66306.4</v>
      </c>
      <c r="H162" s="58">
        <v>38963</v>
      </c>
      <c r="I162" s="58">
        <v>0</v>
      </c>
      <c r="J162" s="58">
        <v>33027.1</v>
      </c>
      <c r="K162" s="58">
        <v>26159.3</v>
      </c>
      <c r="L162" s="58">
        <v>5734.6</v>
      </c>
      <c r="M162" s="58">
        <v>886.5</v>
      </c>
      <c r="N162" s="58">
        <v>6867.8</v>
      </c>
      <c r="O162" s="58">
        <f t="shared" si="2"/>
        <v>958835.4</v>
      </c>
    </row>
    <row r="163" spans="2:15" ht="27">
      <c r="B163" s="56" t="s">
        <v>261</v>
      </c>
      <c r="C163" s="56"/>
      <c r="D163" s="59" t="s">
        <v>262</v>
      </c>
      <c r="E163" s="60">
        <v>925808.3</v>
      </c>
      <c r="F163" s="60">
        <v>925808.3</v>
      </c>
      <c r="G163" s="60">
        <v>66306.4</v>
      </c>
      <c r="H163" s="60">
        <v>38963</v>
      </c>
      <c r="I163" s="60">
        <v>0</v>
      </c>
      <c r="J163" s="60">
        <v>33027.1</v>
      </c>
      <c r="K163" s="60">
        <v>26159.3</v>
      </c>
      <c r="L163" s="60">
        <v>5734.6</v>
      </c>
      <c r="M163" s="60">
        <v>886.5</v>
      </c>
      <c r="N163" s="60">
        <v>6867.8</v>
      </c>
      <c r="O163" s="60">
        <f t="shared" si="2"/>
        <v>958835.4</v>
      </c>
    </row>
    <row r="164" spans="2:15" ht="38.25">
      <c r="B164" s="61" t="s">
        <v>263</v>
      </c>
      <c r="C164" s="61" t="s">
        <v>1115</v>
      </c>
      <c r="D164" s="62" t="s">
        <v>264</v>
      </c>
      <c r="E164" s="63">
        <v>59284.8</v>
      </c>
      <c r="F164" s="63">
        <v>59284.8</v>
      </c>
      <c r="G164" s="63">
        <v>40026.9</v>
      </c>
      <c r="H164" s="63">
        <v>3117.7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f t="shared" si="2"/>
        <v>59284.8</v>
      </c>
    </row>
    <row r="165" spans="2:15" ht="63.75">
      <c r="B165" s="61" t="s">
        <v>265</v>
      </c>
      <c r="C165" s="61" t="s">
        <v>1115</v>
      </c>
      <c r="D165" s="62" t="s">
        <v>266</v>
      </c>
      <c r="E165" s="63">
        <v>78858.1</v>
      </c>
      <c r="F165" s="63">
        <v>78858.1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f t="shared" si="2"/>
        <v>78858.1</v>
      </c>
    </row>
    <row r="166" spans="2:15" ht="25.5">
      <c r="B166" s="61" t="s">
        <v>267</v>
      </c>
      <c r="C166" s="61" t="s">
        <v>1115</v>
      </c>
      <c r="D166" s="62" t="s">
        <v>268</v>
      </c>
      <c r="E166" s="63">
        <v>773972.3</v>
      </c>
      <c r="F166" s="63">
        <v>773972.3</v>
      </c>
      <c r="G166" s="63">
        <v>23778</v>
      </c>
      <c r="H166" s="63">
        <v>34541.3</v>
      </c>
      <c r="I166" s="63">
        <v>0</v>
      </c>
      <c r="J166" s="63">
        <v>32316.1</v>
      </c>
      <c r="K166" s="63">
        <v>25448.3</v>
      </c>
      <c r="L166" s="63">
        <v>5437.5</v>
      </c>
      <c r="M166" s="63">
        <v>886.5</v>
      </c>
      <c r="N166" s="63">
        <v>6867.8</v>
      </c>
      <c r="O166" s="63">
        <f t="shared" si="2"/>
        <v>806288.4</v>
      </c>
    </row>
    <row r="167" spans="2:15" ht="38.25">
      <c r="B167" s="61" t="s">
        <v>269</v>
      </c>
      <c r="C167" s="61" t="s">
        <v>1115</v>
      </c>
      <c r="D167" s="62" t="s">
        <v>270</v>
      </c>
      <c r="E167" s="63">
        <v>45</v>
      </c>
      <c r="F167" s="63">
        <v>45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f t="shared" si="2"/>
        <v>45</v>
      </c>
    </row>
    <row r="168" spans="2:15" ht="76.5">
      <c r="B168" s="61" t="s">
        <v>271</v>
      </c>
      <c r="C168" s="61" t="s">
        <v>1115</v>
      </c>
      <c r="D168" s="62" t="s">
        <v>272</v>
      </c>
      <c r="E168" s="63">
        <v>3491.4</v>
      </c>
      <c r="F168" s="63">
        <v>3491.4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f t="shared" si="2"/>
        <v>3491.4</v>
      </c>
    </row>
    <row r="169" spans="2:15" ht="38.25">
      <c r="B169" s="61" t="s">
        <v>273</v>
      </c>
      <c r="C169" s="61" t="s">
        <v>1115</v>
      </c>
      <c r="D169" s="62" t="s">
        <v>274</v>
      </c>
      <c r="E169" s="63">
        <v>425</v>
      </c>
      <c r="F169" s="63">
        <v>425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f t="shared" si="2"/>
        <v>425</v>
      </c>
    </row>
    <row r="170" spans="2:15" ht="38.25">
      <c r="B170" s="61" t="s">
        <v>275</v>
      </c>
      <c r="C170" s="61" t="s">
        <v>1156</v>
      </c>
      <c r="D170" s="62" t="s">
        <v>276</v>
      </c>
      <c r="E170" s="63">
        <v>7396.6</v>
      </c>
      <c r="F170" s="63">
        <v>7396.6</v>
      </c>
      <c r="G170" s="63">
        <v>2501.5</v>
      </c>
      <c r="H170" s="63">
        <v>1304</v>
      </c>
      <c r="I170" s="63">
        <v>0</v>
      </c>
      <c r="J170" s="63">
        <v>611</v>
      </c>
      <c r="K170" s="63">
        <v>611</v>
      </c>
      <c r="L170" s="63">
        <v>297.1</v>
      </c>
      <c r="M170" s="63">
        <v>0</v>
      </c>
      <c r="N170" s="63">
        <v>0</v>
      </c>
      <c r="O170" s="63">
        <f t="shared" si="2"/>
        <v>8007.6</v>
      </c>
    </row>
    <row r="171" spans="2:15" ht="51">
      <c r="B171" s="61" t="s">
        <v>277</v>
      </c>
      <c r="C171" s="61" t="s">
        <v>1156</v>
      </c>
      <c r="D171" s="62" t="s">
        <v>278</v>
      </c>
      <c r="E171" s="63">
        <v>288.4</v>
      </c>
      <c r="F171" s="63">
        <v>288.4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f t="shared" si="2"/>
        <v>288.4</v>
      </c>
    </row>
    <row r="172" spans="2:15" ht="38.25">
      <c r="B172" s="61" t="s">
        <v>279</v>
      </c>
      <c r="C172" s="61" t="s">
        <v>1115</v>
      </c>
      <c r="D172" s="62" t="s">
        <v>280</v>
      </c>
      <c r="E172" s="63">
        <v>281.7</v>
      </c>
      <c r="F172" s="63">
        <v>281.7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f t="shared" si="2"/>
        <v>281.7</v>
      </c>
    </row>
    <row r="173" spans="2:15" ht="38.25">
      <c r="B173" s="61" t="s">
        <v>281</v>
      </c>
      <c r="C173" s="61" t="s">
        <v>1115</v>
      </c>
      <c r="D173" s="62" t="s">
        <v>282</v>
      </c>
      <c r="E173" s="63">
        <v>765</v>
      </c>
      <c r="F173" s="63">
        <v>765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f t="shared" si="2"/>
        <v>765</v>
      </c>
    </row>
    <row r="174" spans="2:15" ht="38.25">
      <c r="B174" s="61" t="s">
        <v>283</v>
      </c>
      <c r="C174" s="61" t="s">
        <v>10</v>
      </c>
      <c r="D174" s="62" t="s">
        <v>284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100</v>
      </c>
      <c r="K174" s="63">
        <v>100</v>
      </c>
      <c r="L174" s="63">
        <v>0</v>
      </c>
      <c r="M174" s="63">
        <v>0</v>
      </c>
      <c r="N174" s="63">
        <v>0</v>
      </c>
      <c r="O174" s="63">
        <f t="shared" si="2"/>
        <v>100</v>
      </c>
    </row>
    <row r="175" spans="2:15" ht="51">
      <c r="B175" s="61" t="s">
        <v>285</v>
      </c>
      <c r="C175" s="61" t="s">
        <v>1115</v>
      </c>
      <c r="D175" s="62" t="s">
        <v>286</v>
      </c>
      <c r="E175" s="63">
        <v>1000</v>
      </c>
      <c r="F175" s="63">
        <v>1000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f t="shared" si="2"/>
        <v>1000</v>
      </c>
    </row>
    <row r="176" spans="2:15" ht="25.5">
      <c r="B176" s="55" t="s">
        <v>287</v>
      </c>
      <c r="C176" s="56"/>
      <c r="D176" s="57" t="s">
        <v>288</v>
      </c>
      <c r="E176" s="58">
        <v>480806.3</v>
      </c>
      <c r="F176" s="58">
        <v>475843.5</v>
      </c>
      <c r="G176" s="58">
        <v>227994.2</v>
      </c>
      <c r="H176" s="58">
        <v>19582.1</v>
      </c>
      <c r="I176" s="58">
        <v>4962.8</v>
      </c>
      <c r="J176" s="58">
        <v>123906</v>
      </c>
      <c r="K176" s="58">
        <v>115292.5</v>
      </c>
      <c r="L176" s="58">
        <v>47903.3</v>
      </c>
      <c r="M176" s="58">
        <v>2972.7</v>
      </c>
      <c r="N176" s="58">
        <v>8613.5</v>
      </c>
      <c r="O176" s="58">
        <f t="shared" si="2"/>
        <v>604712.3</v>
      </c>
    </row>
    <row r="177" spans="2:15" ht="40.5">
      <c r="B177" s="56" t="s">
        <v>289</v>
      </c>
      <c r="C177" s="56"/>
      <c r="D177" s="59" t="s">
        <v>290</v>
      </c>
      <c r="E177" s="60">
        <v>480806.3</v>
      </c>
      <c r="F177" s="60">
        <v>475843.5</v>
      </c>
      <c r="G177" s="60">
        <v>227994.2</v>
      </c>
      <c r="H177" s="60">
        <v>19582.1</v>
      </c>
      <c r="I177" s="60">
        <v>4962.8</v>
      </c>
      <c r="J177" s="60">
        <v>123906</v>
      </c>
      <c r="K177" s="60">
        <v>115292.5</v>
      </c>
      <c r="L177" s="60">
        <v>47903.3</v>
      </c>
      <c r="M177" s="60">
        <v>2972.7</v>
      </c>
      <c r="N177" s="60">
        <v>8613.5</v>
      </c>
      <c r="O177" s="60">
        <f t="shared" si="2"/>
        <v>604712.3</v>
      </c>
    </row>
    <row r="178" spans="2:15" ht="25.5">
      <c r="B178" s="61" t="s">
        <v>291</v>
      </c>
      <c r="C178" s="61" t="s">
        <v>1125</v>
      </c>
      <c r="D178" s="62" t="s">
        <v>292</v>
      </c>
      <c r="E178" s="63">
        <v>11844.9</v>
      </c>
      <c r="F178" s="63">
        <v>11844.9</v>
      </c>
      <c r="G178" s="63">
        <v>8166</v>
      </c>
      <c r="H178" s="63">
        <v>301.8</v>
      </c>
      <c r="I178" s="63">
        <v>0</v>
      </c>
      <c r="J178" s="63">
        <v>150</v>
      </c>
      <c r="K178" s="63">
        <v>150</v>
      </c>
      <c r="L178" s="63">
        <v>0</v>
      </c>
      <c r="M178" s="63">
        <v>12.5</v>
      </c>
      <c r="N178" s="63">
        <v>0</v>
      </c>
      <c r="O178" s="63">
        <f t="shared" si="2"/>
        <v>11994.9</v>
      </c>
    </row>
    <row r="179" spans="2:15" ht="51">
      <c r="B179" s="61" t="s">
        <v>293</v>
      </c>
      <c r="C179" s="61" t="s">
        <v>294</v>
      </c>
      <c r="D179" s="62" t="s">
        <v>295</v>
      </c>
      <c r="E179" s="63">
        <v>3542.8</v>
      </c>
      <c r="F179" s="63">
        <v>0</v>
      </c>
      <c r="G179" s="63">
        <v>0</v>
      </c>
      <c r="H179" s="63">
        <v>0</v>
      </c>
      <c r="I179" s="63">
        <v>3542.8</v>
      </c>
      <c r="J179" s="63">
        <v>1300</v>
      </c>
      <c r="K179" s="63">
        <v>0</v>
      </c>
      <c r="L179" s="63">
        <v>0</v>
      </c>
      <c r="M179" s="63">
        <v>0</v>
      </c>
      <c r="N179" s="63">
        <v>1300</v>
      </c>
      <c r="O179" s="63">
        <f t="shared" si="2"/>
        <v>4842.8</v>
      </c>
    </row>
    <row r="180" spans="2:15" ht="38.25">
      <c r="B180" s="61" t="s">
        <v>296</v>
      </c>
      <c r="C180" s="61" t="s">
        <v>1156</v>
      </c>
      <c r="D180" s="62" t="s">
        <v>297</v>
      </c>
      <c r="E180" s="63">
        <v>2219</v>
      </c>
      <c r="F180" s="63">
        <v>2219</v>
      </c>
      <c r="G180" s="63">
        <v>1535.7</v>
      </c>
      <c r="H180" s="63">
        <v>48.2</v>
      </c>
      <c r="I180" s="63">
        <v>0</v>
      </c>
      <c r="J180" s="63">
        <v>653.9</v>
      </c>
      <c r="K180" s="63">
        <v>639.9</v>
      </c>
      <c r="L180" s="63">
        <v>393.5</v>
      </c>
      <c r="M180" s="63">
        <v>1.5</v>
      </c>
      <c r="N180" s="63">
        <v>14</v>
      </c>
      <c r="O180" s="63">
        <f t="shared" si="2"/>
        <v>2872.9</v>
      </c>
    </row>
    <row r="181" spans="2:15" ht="25.5">
      <c r="B181" s="61" t="s">
        <v>298</v>
      </c>
      <c r="C181" s="61" t="s">
        <v>299</v>
      </c>
      <c r="D181" s="62" t="s">
        <v>300</v>
      </c>
      <c r="E181" s="63">
        <v>950</v>
      </c>
      <c r="F181" s="63">
        <v>950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f t="shared" si="2"/>
        <v>950</v>
      </c>
    </row>
    <row r="182" spans="2:15" ht="51">
      <c r="B182" s="61" t="s">
        <v>301</v>
      </c>
      <c r="C182" s="61" t="s">
        <v>206</v>
      </c>
      <c r="D182" s="62" t="s">
        <v>302</v>
      </c>
      <c r="E182" s="63">
        <v>910.1</v>
      </c>
      <c r="F182" s="63">
        <v>910.1</v>
      </c>
      <c r="G182" s="63">
        <v>641.6</v>
      </c>
      <c r="H182" s="63">
        <v>27.6</v>
      </c>
      <c r="I182" s="63">
        <v>0</v>
      </c>
      <c r="J182" s="63">
        <v>35</v>
      </c>
      <c r="K182" s="63">
        <v>35</v>
      </c>
      <c r="L182" s="63">
        <v>0</v>
      </c>
      <c r="M182" s="63">
        <v>5</v>
      </c>
      <c r="N182" s="63">
        <v>0</v>
      </c>
      <c r="O182" s="63">
        <f t="shared" si="2"/>
        <v>945.1</v>
      </c>
    </row>
    <row r="183" spans="2:15" ht="38.25">
      <c r="B183" s="61" t="s">
        <v>303</v>
      </c>
      <c r="C183" s="61" t="s">
        <v>1125</v>
      </c>
      <c r="D183" s="62" t="s">
        <v>304</v>
      </c>
      <c r="E183" s="63">
        <v>324900.7</v>
      </c>
      <c r="F183" s="63">
        <v>323480.7</v>
      </c>
      <c r="G183" s="63">
        <v>214962.6</v>
      </c>
      <c r="H183" s="63">
        <v>19194.1</v>
      </c>
      <c r="I183" s="63">
        <v>1420</v>
      </c>
      <c r="J183" s="63">
        <v>112949</v>
      </c>
      <c r="K183" s="63">
        <v>105649.5</v>
      </c>
      <c r="L183" s="63">
        <v>47509.8</v>
      </c>
      <c r="M183" s="63">
        <v>2953.7</v>
      </c>
      <c r="N183" s="63">
        <v>7299.5</v>
      </c>
      <c r="O183" s="63">
        <f t="shared" si="2"/>
        <v>437849.7</v>
      </c>
    </row>
    <row r="184" spans="2:15" ht="12.75">
      <c r="B184" s="61" t="s">
        <v>305</v>
      </c>
      <c r="C184" s="61" t="s">
        <v>1128</v>
      </c>
      <c r="D184" s="62" t="s">
        <v>306</v>
      </c>
      <c r="E184" s="63">
        <v>320</v>
      </c>
      <c r="F184" s="63">
        <v>320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f t="shared" si="2"/>
        <v>320</v>
      </c>
    </row>
    <row r="185" spans="2:15" ht="25.5">
      <c r="B185" s="61" t="s">
        <v>307</v>
      </c>
      <c r="C185" s="61" t="s">
        <v>308</v>
      </c>
      <c r="D185" s="62" t="s">
        <v>309</v>
      </c>
      <c r="E185" s="63">
        <v>20000</v>
      </c>
      <c r="F185" s="63">
        <v>20000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f t="shared" si="2"/>
        <v>20000</v>
      </c>
    </row>
    <row r="186" spans="2:15" ht="38.25">
      <c r="B186" s="61" t="s">
        <v>310</v>
      </c>
      <c r="C186" s="61" t="s">
        <v>206</v>
      </c>
      <c r="D186" s="62" t="s">
        <v>311</v>
      </c>
      <c r="E186" s="63">
        <v>17586.2</v>
      </c>
      <c r="F186" s="63">
        <v>17586.2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f t="shared" si="2"/>
        <v>17586.2</v>
      </c>
    </row>
    <row r="187" spans="2:15" ht="76.5">
      <c r="B187" s="61" t="s">
        <v>312</v>
      </c>
      <c r="C187" s="61" t="s">
        <v>10</v>
      </c>
      <c r="D187" s="62" t="s">
        <v>313</v>
      </c>
      <c r="E187" s="63">
        <v>548.5</v>
      </c>
      <c r="F187" s="63">
        <v>548.5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f t="shared" si="2"/>
        <v>548.5</v>
      </c>
    </row>
    <row r="188" spans="2:15" ht="25.5">
      <c r="B188" s="61" t="s">
        <v>314</v>
      </c>
      <c r="C188" s="61" t="s">
        <v>1125</v>
      </c>
      <c r="D188" s="62" t="s">
        <v>315</v>
      </c>
      <c r="E188" s="63">
        <v>91649.2</v>
      </c>
      <c r="F188" s="63">
        <v>91649.2</v>
      </c>
      <c r="G188" s="63">
        <v>0</v>
      </c>
      <c r="H188" s="63">
        <v>0</v>
      </c>
      <c r="I188" s="63">
        <v>0</v>
      </c>
      <c r="J188" s="63">
        <v>8818.1</v>
      </c>
      <c r="K188" s="63">
        <v>8818.1</v>
      </c>
      <c r="L188" s="63">
        <v>0</v>
      </c>
      <c r="M188" s="63">
        <v>0</v>
      </c>
      <c r="N188" s="63">
        <v>0</v>
      </c>
      <c r="O188" s="63">
        <f t="shared" si="2"/>
        <v>100467.3</v>
      </c>
    </row>
    <row r="189" spans="2:15" ht="25.5">
      <c r="B189" s="61" t="s">
        <v>316</v>
      </c>
      <c r="C189" s="61" t="s">
        <v>317</v>
      </c>
      <c r="D189" s="62" t="s">
        <v>318</v>
      </c>
      <c r="E189" s="63">
        <v>3705.6</v>
      </c>
      <c r="F189" s="63">
        <v>3705.6</v>
      </c>
      <c r="G189" s="63">
        <v>2688.3</v>
      </c>
      <c r="H189" s="63">
        <v>10.4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f t="shared" si="2"/>
        <v>3705.6</v>
      </c>
    </row>
    <row r="190" spans="2:15" ht="51">
      <c r="B190" s="61" t="s">
        <v>319</v>
      </c>
      <c r="C190" s="61" t="s">
        <v>317</v>
      </c>
      <c r="D190" s="62" t="s">
        <v>320</v>
      </c>
      <c r="E190" s="63">
        <v>740</v>
      </c>
      <c r="F190" s="63">
        <v>740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f t="shared" si="2"/>
        <v>740</v>
      </c>
    </row>
    <row r="191" spans="2:15" ht="25.5">
      <c r="B191" s="61" t="s">
        <v>321</v>
      </c>
      <c r="C191" s="61" t="s">
        <v>1184</v>
      </c>
      <c r="D191" s="62" t="s">
        <v>322</v>
      </c>
      <c r="E191" s="63">
        <v>1389.3</v>
      </c>
      <c r="F191" s="63">
        <v>1389.3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f t="shared" si="2"/>
        <v>1389.3</v>
      </c>
    </row>
    <row r="192" spans="2:15" ht="38.25">
      <c r="B192" s="61" t="s">
        <v>323</v>
      </c>
      <c r="C192" s="61" t="s">
        <v>206</v>
      </c>
      <c r="D192" s="62" t="s">
        <v>324</v>
      </c>
      <c r="E192" s="63">
        <v>500</v>
      </c>
      <c r="F192" s="63">
        <v>500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f t="shared" si="2"/>
        <v>500</v>
      </c>
    </row>
    <row r="193" spans="2:15" ht="25.5">
      <c r="B193" s="55" t="s">
        <v>325</v>
      </c>
      <c r="C193" s="56"/>
      <c r="D193" s="57" t="s">
        <v>326</v>
      </c>
      <c r="E193" s="58">
        <v>1225744.4</v>
      </c>
      <c r="F193" s="58">
        <v>1216216.1</v>
      </c>
      <c r="G193" s="58">
        <v>203429.8</v>
      </c>
      <c r="H193" s="58">
        <v>11332.9</v>
      </c>
      <c r="I193" s="58">
        <v>9528.3</v>
      </c>
      <c r="J193" s="58">
        <v>140583.1</v>
      </c>
      <c r="K193" s="58">
        <v>129358.3</v>
      </c>
      <c r="L193" s="58">
        <v>25397</v>
      </c>
      <c r="M193" s="58">
        <v>1235.7</v>
      </c>
      <c r="N193" s="58">
        <v>11224.8</v>
      </c>
      <c r="O193" s="58">
        <f t="shared" si="2"/>
        <v>1366327.5</v>
      </c>
    </row>
    <row r="194" spans="2:15" ht="27">
      <c r="B194" s="56" t="s">
        <v>327</v>
      </c>
      <c r="C194" s="56"/>
      <c r="D194" s="59" t="s">
        <v>328</v>
      </c>
      <c r="E194" s="60">
        <v>1132814.1</v>
      </c>
      <c r="F194" s="60">
        <v>1125855.5</v>
      </c>
      <c r="G194" s="60">
        <v>144746.4</v>
      </c>
      <c r="H194" s="60">
        <v>8273.4</v>
      </c>
      <c r="I194" s="60">
        <v>6958.6</v>
      </c>
      <c r="J194" s="60">
        <v>126730</v>
      </c>
      <c r="K194" s="60">
        <v>116067.6</v>
      </c>
      <c r="L194" s="60">
        <v>18739.2</v>
      </c>
      <c r="M194" s="60">
        <v>929.1</v>
      </c>
      <c r="N194" s="60">
        <v>10662.4</v>
      </c>
      <c r="O194" s="60">
        <f t="shared" si="2"/>
        <v>1259544.1</v>
      </c>
    </row>
    <row r="195" spans="2:15" ht="25.5">
      <c r="B195" s="61" t="s">
        <v>329</v>
      </c>
      <c r="C195" s="61" t="s">
        <v>10</v>
      </c>
      <c r="D195" s="62" t="s">
        <v>330</v>
      </c>
      <c r="E195" s="63">
        <v>18256.9</v>
      </c>
      <c r="F195" s="63">
        <v>18256.9</v>
      </c>
      <c r="G195" s="63">
        <v>12593.6</v>
      </c>
      <c r="H195" s="63">
        <v>252.3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f t="shared" si="2"/>
        <v>18256.9</v>
      </c>
    </row>
    <row r="196" spans="2:15" ht="25.5">
      <c r="B196" s="61" t="s">
        <v>331</v>
      </c>
      <c r="C196" s="61" t="s">
        <v>294</v>
      </c>
      <c r="D196" s="62" t="s">
        <v>332</v>
      </c>
      <c r="E196" s="63">
        <v>6958.6</v>
      </c>
      <c r="F196" s="63">
        <v>0</v>
      </c>
      <c r="G196" s="63">
        <v>0</v>
      </c>
      <c r="H196" s="63">
        <v>0</v>
      </c>
      <c r="I196" s="63">
        <v>6958.6</v>
      </c>
      <c r="J196" s="63">
        <v>2595</v>
      </c>
      <c r="K196" s="63">
        <v>0</v>
      </c>
      <c r="L196" s="63">
        <v>0</v>
      </c>
      <c r="M196" s="63">
        <v>0</v>
      </c>
      <c r="N196" s="63">
        <v>2595</v>
      </c>
      <c r="O196" s="63">
        <f t="shared" si="2"/>
        <v>9553.6</v>
      </c>
    </row>
    <row r="197" spans="2:15" ht="38.25">
      <c r="B197" s="61" t="s">
        <v>1410</v>
      </c>
      <c r="C197" s="61" t="s">
        <v>1411</v>
      </c>
      <c r="D197" s="62" t="s">
        <v>1412</v>
      </c>
      <c r="E197" s="63">
        <v>6241.7</v>
      </c>
      <c r="F197" s="63">
        <v>6241.7</v>
      </c>
      <c r="G197" s="63">
        <v>3577.2</v>
      </c>
      <c r="H197" s="63">
        <v>516.5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f t="shared" si="2"/>
        <v>6241.7</v>
      </c>
    </row>
    <row r="198" spans="2:15" ht="38.25">
      <c r="B198" s="61" t="s">
        <v>1413</v>
      </c>
      <c r="C198" s="61" t="s">
        <v>1414</v>
      </c>
      <c r="D198" s="62" t="s">
        <v>1415</v>
      </c>
      <c r="E198" s="63">
        <v>36363.4</v>
      </c>
      <c r="F198" s="63">
        <v>36363.4</v>
      </c>
      <c r="G198" s="63">
        <v>22702.6</v>
      </c>
      <c r="H198" s="63">
        <v>1753.1</v>
      </c>
      <c r="I198" s="63">
        <v>0</v>
      </c>
      <c r="J198" s="63">
        <v>607.1</v>
      </c>
      <c r="K198" s="63">
        <v>577.1</v>
      </c>
      <c r="L198" s="63">
        <v>270.4</v>
      </c>
      <c r="M198" s="63">
        <v>9.5</v>
      </c>
      <c r="N198" s="63">
        <v>30</v>
      </c>
      <c r="O198" s="63">
        <f t="shared" si="2"/>
        <v>36970.5</v>
      </c>
    </row>
    <row r="199" spans="2:15" ht="38.25">
      <c r="B199" s="61" t="s">
        <v>1416</v>
      </c>
      <c r="C199" s="61" t="s">
        <v>1417</v>
      </c>
      <c r="D199" s="62" t="s">
        <v>1418</v>
      </c>
      <c r="E199" s="63">
        <v>6781.7</v>
      </c>
      <c r="F199" s="63">
        <v>6781.7</v>
      </c>
      <c r="G199" s="63">
        <v>0</v>
      </c>
      <c r="H199" s="63">
        <v>0</v>
      </c>
      <c r="I199" s="63">
        <v>0</v>
      </c>
      <c r="J199" s="63">
        <v>2050.5</v>
      </c>
      <c r="K199" s="63">
        <v>1949.6</v>
      </c>
      <c r="L199" s="63">
        <v>0</v>
      </c>
      <c r="M199" s="63">
        <v>0</v>
      </c>
      <c r="N199" s="63">
        <v>100.9</v>
      </c>
      <c r="O199" s="63">
        <f aca="true" t="shared" si="3" ref="O199:O262">J199+E199</f>
        <v>8832.2</v>
      </c>
    </row>
    <row r="200" spans="2:15" ht="38.25">
      <c r="B200" s="61" t="s">
        <v>1419</v>
      </c>
      <c r="C200" s="61" t="s">
        <v>104</v>
      </c>
      <c r="D200" s="62" t="s">
        <v>1420</v>
      </c>
      <c r="E200" s="63">
        <v>308342.4</v>
      </c>
      <c r="F200" s="63">
        <v>308342.4</v>
      </c>
      <c r="G200" s="63">
        <v>0</v>
      </c>
      <c r="H200" s="63">
        <v>0</v>
      </c>
      <c r="I200" s="63">
        <v>0</v>
      </c>
      <c r="J200" s="63">
        <v>84080.1</v>
      </c>
      <c r="K200" s="63">
        <v>79672.5</v>
      </c>
      <c r="L200" s="63">
        <v>0</v>
      </c>
      <c r="M200" s="63">
        <v>0</v>
      </c>
      <c r="N200" s="63">
        <v>4407.6</v>
      </c>
      <c r="O200" s="63">
        <f t="shared" si="3"/>
        <v>392422.5</v>
      </c>
    </row>
    <row r="201" spans="2:15" ht="76.5">
      <c r="B201" s="61" t="s">
        <v>1421</v>
      </c>
      <c r="C201" s="61" t="s">
        <v>1156</v>
      </c>
      <c r="D201" s="62" t="s">
        <v>1422</v>
      </c>
      <c r="E201" s="63">
        <v>6294.5</v>
      </c>
      <c r="F201" s="63">
        <v>6294.5</v>
      </c>
      <c r="G201" s="63">
        <v>3642.4</v>
      </c>
      <c r="H201" s="63">
        <v>551.8</v>
      </c>
      <c r="I201" s="63">
        <v>0</v>
      </c>
      <c r="J201" s="63">
        <v>27490.3</v>
      </c>
      <c r="K201" s="63">
        <v>25670.3</v>
      </c>
      <c r="L201" s="63">
        <v>16762.3</v>
      </c>
      <c r="M201" s="63">
        <v>620</v>
      </c>
      <c r="N201" s="63">
        <v>1820</v>
      </c>
      <c r="O201" s="63">
        <f t="shared" si="3"/>
        <v>33784.8</v>
      </c>
    </row>
    <row r="202" spans="2:15" ht="38.25">
      <c r="B202" s="61" t="s">
        <v>1423</v>
      </c>
      <c r="C202" s="61" t="s">
        <v>1424</v>
      </c>
      <c r="D202" s="62" t="s">
        <v>1425</v>
      </c>
      <c r="E202" s="63">
        <v>495.3</v>
      </c>
      <c r="F202" s="63">
        <v>495.3</v>
      </c>
      <c r="G202" s="63">
        <v>340.1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f t="shared" si="3"/>
        <v>495.3</v>
      </c>
    </row>
    <row r="203" spans="2:15" ht="38.25">
      <c r="B203" s="61" t="s">
        <v>1426</v>
      </c>
      <c r="C203" s="61" t="s">
        <v>1424</v>
      </c>
      <c r="D203" s="62" t="s">
        <v>1427</v>
      </c>
      <c r="E203" s="63">
        <v>1203.9</v>
      </c>
      <c r="F203" s="63">
        <v>1203.9</v>
      </c>
      <c r="G203" s="63">
        <v>699.3</v>
      </c>
      <c r="H203" s="63">
        <v>34.9</v>
      </c>
      <c r="I203" s="63">
        <v>0</v>
      </c>
      <c r="J203" s="63">
        <v>59</v>
      </c>
      <c r="K203" s="63">
        <v>59</v>
      </c>
      <c r="L203" s="63">
        <v>0</v>
      </c>
      <c r="M203" s="63">
        <v>0</v>
      </c>
      <c r="N203" s="63">
        <v>0</v>
      </c>
      <c r="O203" s="63">
        <f t="shared" si="3"/>
        <v>1262.9</v>
      </c>
    </row>
    <row r="204" spans="2:15" ht="38.25">
      <c r="B204" s="61" t="s">
        <v>1428</v>
      </c>
      <c r="C204" s="61" t="s">
        <v>299</v>
      </c>
      <c r="D204" s="62" t="s">
        <v>1429</v>
      </c>
      <c r="E204" s="63">
        <v>8648.9</v>
      </c>
      <c r="F204" s="63">
        <v>8648.9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f t="shared" si="3"/>
        <v>8648.9</v>
      </c>
    </row>
    <row r="205" spans="2:15" ht="22.5">
      <c r="B205" s="61"/>
      <c r="C205" s="56"/>
      <c r="D205" s="64" t="s">
        <v>1430</v>
      </c>
      <c r="E205" s="65">
        <v>2500</v>
      </c>
      <c r="F205" s="65">
        <v>2500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0</v>
      </c>
      <c r="N205" s="65">
        <v>0</v>
      </c>
      <c r="O205" s="65">
        <f t="shared" si="3"/>
        <v>2500</v>
      </c>
    </row>
    <row r="206" spans="2:15" ht="25.5">
      <c r="B206" s="61" t="s">
        <v>1431</v>
      </c>
      <c r="C206" s="61" t="s">
        <v>1432</v>
      </c>
      <c r="D206" s="62" t="s">
        <v>1433</v>
      </c>
      <c r="E206" s="63">
        <v>316790</v>
      </c>
      <c r="F206" s="63">
        <v>316790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f t="shared" si="3"/>
        <v>316790</v>
      </c>
    </row>
    <row r="207" spans="2:15" ht="38.25">
      <c r="B207" s="61" t="s">
        <v>1434</v>
      </c>
      <c r="C207" s="61" t="s">
        <v>1184</v>
      </c>
      <c r="D207" s="62" t="s">
        <v>1435</v>
      </c>
      <c r="E207" s="63">
        <v>223324.4</v>
      </c>
      <c r="F207" s="63">
        <v>223324.4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f t="shared" si="3"/>
        <v>223324.4</v>
      </c>
    </row>
    <row r="208" spans="2:15" ht="38.25">
      <c r="B208" s="61" t="s">
        <v>1436</v>
      </c>
      <c r="C208" s="61" t="s">
        <v>10</v>
      </c>
      <c r="D208" s="62" t="s">
        <v>1437</v>
      </c>
      <c r="E208" s="63">
        <v>100</v>
      </c>
      <c r="F208" s="63">
        <v>100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f t="shared" si="3"/>
        <v>100</v>
      </c>
    </row>
    <row r="209" spans="2:15" ht="38.25">
      <c r="B209" s="61" t="s">
        <v>1438</v>
      </c>
      <c r="C209" s="61" t="s">
        <v>10</v>
      </c>
      <c r="D209" s="62" t="s">
        <v>1439</v>
      </c>
      <c r="E209" s="63">
        <v>1679.4</v>
      </c>
      <c r="F209" s="63">
        <v>1679.4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f t="shared" si="3"/>
        <v>1679.4</v>
      </c>
    </row>
    <row r="210" spans="2:15" ht="38.25">
      <c r="B210" s="61" t="s">
        <v>1440</v>
      </c>
      <c r="C210" s="61" t="s">
        <v>10</v>
      </c>
      <c r="D210" s="62" t="s">
        <v>1441</v>
      </c>
      <c r="E210" s="63">
        <v>1054</v>
      </c>
      <c r="F210" s="63">
        <v>1054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f t="shared" si="3"/>
        <v>1054</v>
      </c>
    </row>
    <row r="211" spans="2:15" ht="25.5">
      <c r="B211" s="61" t="s">
        <v>1442</v>
      </c>
      <c r="C211" s="61" t="s">
        <v>10</v>
      </c>
      <c r="D211" s="62" t="s">
        <v>1443</v>
      </c>
      <c r="E211" s="63">
        <v>800</v>
      </c>
      <c r="F211" s="63">
        <v>800</v>
      </c>
      <c r="G211" s="63">
        <v>0</v>
      </c>
      <c r="H211" s="63">
        <v>0</v>
      </c>
      <c r="I211" s="63">
        <v>0</v>
      </c>
      <c r="J211" s="63">
        <v>2000</v>
      </c>
      <c r="K211" s="63">
        <v>2000</v>
      </c>
      <c r="L211" s="63">
        <v>0</v>
      </c>
      <c r="M211" s="63">
        <v>0</v>
      </c>
      <c r="N211" s="63">
        <v>0</v>
      </c>
      <c r="O211" s="63">
        <f t="shared" si="3"/>
        <v>2800</v>
      </c>
    </row>
    <row r="212" spans="2:15" ht="63.75">
      <c r="B212" s="61" t="s">
        <v>1444</v>
      </c>
      <c r="C212" s="61" t="s">
        <v>10</v>
      </c>
      <c r="D212" s="62" t="s">
        <v>1445</v>
      </c>
      <c r="E212" s="63">
        <v>32705</v>
      </c>
      <c r="F212" s="63">
        <v>32705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f t="shared" si="3"/>
        <v>32705</v>
      </c>
    </row>
    <row r="213" spans="2:15" ht="12.75">
      <c r="B213" s="61" t="s">
        <v>1446</v>
      </c>
      <c r="C213" s="61" t="s">
        <v>1447</v>
      </c>
      <c r="D213" s="62" t="s">
        <v>1448</v>
      </c>
      <c r="E213" s="63">
        <v>56951.5</v>
      </c>
      <c r="F213" s="63">
        <v>56951.5</v>
      </c>
      <c r="G213" s="63">
        <v>39868.5</v>
      </c>
      <c r="H213" s="63">
        <v>1544.1</v>
      </c>
      <c r="I213" s="63">
        <v>0</v>
      </c>
      <c r="J213" s="63">
        <v>1061.7</v>
      </c>
      <c r="K213" s="63">
        <v>889.7</v>
      </c>
      <c r="L213" s="63">
        <v>283</v>
      </c>
      <c r="M213" s="63">
        <v>21.2</v>
      </c>
      <c r="N213" s="63">
        <v>172</v>
      </c>
      <c r="O213" s="63">
        <f t="shared" si="3"/>
        <v>58013.2</v>
      </c>
    </row>
    <row r="214" spans="2:15" ht="25.5">
      <c r="B214" s="61" t="s">
        <v>1449</v>
      </c>
      <c r="C214" s="61" t="s">
        <v>7</v>
      </c>
      <c r="D214" s="62" t="s">
        <v>1450</v>
      </c>
      <c r="E214" s="63">
        <v>86366.8</v>
      </c>
      <c r="F214" s="63">
        <v>86366.8</v>
      </c>
      <c r="G214" s="63">
        <v>58809.6</v>
      </c>
      <c r="H214" s="63">
        <v>3428.9</v>
      </c>
      <c r="I214" s="63">
        <v>0</v>
      </c>
      <c r="J214" s="63">
        <v>5903.8</v>
      </c>
      <c r="K214" s="63">
        <v>4381.4</v>
      </c>
      <c r="L214" s="63">
        <v>861.6</v>
      </c>
      <c r="M214" s="63">
        <v>269.4</v>
      </c>
      <c r="N214" s="63">
        <v>1522.4</v>
      </c>
      <c r="O214" s="63">
        <f t="shared" si="3"/>
        <v>92270.6</v>
      </c>
    </row>
    <row r="215" spans="2:15" ht="63.75">
      <c r="B215" s="61" t="s">
        <v>1451</v>
      </c>
      <c r="C215" s="61" t="s">
        <v>1153</v>
      </c>
      <c r="D215" s="62" t="s">
        <v>1452</v>
      </c>
      <c r="E215" s="63">
        <v>471.8</v>
      </c>
      <c r="F215" s="63">
        <v>471.8</v>
      </c>
      <c r="G215" s="63">
        <v>346.3</v>
      </c>
      <c r="H215" s="63">
        <v>0</v>
      </c>
      <c r="I215" s="63">
        <v>0</v>
      </c>
      <c r="J215" s="63">
        <v>420</v>
      </c>
      <c r="K215" s="63">
        <v>405.5</v>
      </c>
      <c r="L215" s="63">
        <v>273</v>
      </c>
      <c r="M215" s="63">
        <v>0</v>
      </c>
      <c r="N215" s="63">
        <v>14.5</v>
      </c>
      <c r="O215" s="63">
        <f t="shared" si="3"/>
        <v>891.8</v>
      </c>
    </row>
    <row r="216" spans="2:15" ht="38.25">
      <c r="B216" s="61" t="s">
        <v>1453</v>
      </c>
      <c r="C216" s="61" t="s">
        <v>10</v>
      </c>
      <c r="D216" s="62" t="s">
        <v>1454</v>
      </c>
      <c r="E216" s="63">
        <v>3178.3</v>
      </c>
      <c r="F216" s="63">
        <v>3178.3</v>
      </c>
      <c r="G216" s="63">
        <v>2166.8</v>
      </c>
      <c r="H216" s="63">
        <v>191.8</v>
      </c>
      <c r="I216" s="63">
        <v>0</v>
      </c>
      <c r="J216" s="63">
        <v>462.5</v>
      </c>
      <c r="K216" s="63">
        <v>462.5</v>
      </c>
      <c r="L216" s="63">
        <v>288.9</v>
      </c>
      <c r="M216" s="63">
        <v>9</v>
      </c>
      <c r="N216" s="63">
        <v>0</v>
      </c>
      <c r="O216" s="63">
        <f t="shared" si="3"/>
        <v>3640.8</v>
      </c>
    </row>
    <row r="217" spans="2:15" ht="25.5">
      <c r="B217" s="61" t="s">
        <v>1455</v>
      </c>
      <c r="C217" s="61" t="s">
        <v>10</v>
      </c>
      <c r="D217" s="62" t="s">
        <v>1456</v>
      </c>
      <c r="E217" s="63">
        <v>150</v>
      </c>
      <c r="F217" s="63">
        <v>150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f t="shared" si="3"/>
        <v>150</v>
      </c>
    </row>
    <row r="218" spans="2:15" ht="25.5">
      <c r="B218" s="61" t="s">
        <v>1457</v>
      </c>
      <c r="C218" s="61" t="s">
        <v>10</v>
      </c>
      <c r="D218" s="62" t="s">
        <v>1458</v>
      </c>
      <c r="E218" s="63">
        <v>3200</v>
      </c>
      <c r="F218" s="63">
        <v>3200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f t="shared" si="3"/>
        <v>3200</v>
      </c>
    </row>
    <row r="219" spans="2:15" ht="51">
      <c r="B219" s="61" t="s">
        <v>1459</v>
      </c>
      <c r="C219" s="61" t="s">
        <v>1128</v>
      </c>
      <c r="D219" s="62" t="s">
        <v>1460</v>
      </c>
      <c r="E219" s="63">
        <v>4455.6</v>
      </c>
      <c r="F219" s="63">
        <v>4455.6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f t="shared" si="3"/>
        <v>4455.6</v>
      </c>
    </row>
    <row r="220" spans="2:15" ht="25.5">
      <c r="B220" s="61" t="s">
        <v>1461</v>
      </c>
      <c r="C220" s="61" t="s">
        <v>1447</v>
      </c>
      <c r="D220" s="62" t="s">
        <v>1462</v>
      </c>
      <c r="E220" s="63">
        <v>1200</v>
      </c>
      <c r="F220" s="63">
        <v>1200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f t="shared" si="3"/>
        <v>1200</v>
      </c>
    </row>
    <row r="221" spans="2:15" ht="25.5">
      <c r="B221" s="61" t="s">
        <v>1463</v>
      </c>
      <c r="C221" s="61" t="s">
        <v>10</v>
      </c>
      <c r="D221" s="62" t="s">
        <v>1464</v>
      </c>
      <c r="E221" s="63">
        <v>800</v>
      </c>
      <c r="F221" s="63">
        <v>800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f t="shared" si="3"/>
        <v>800</v>
      </c>
    </row>
    <row r="222" spans="2:15" ht="27">
      <c r="B222" s="56" t="s">
        <v>1465</v>
      </c>
      <c r="C222" s="56"/>
      <c r="D222" s="59" t="s">
        <v>1466</v>
      </c>
      <c r="E222" s="60">
        <v>85305.6</v>
      </c>
      <c r="F222" s="60">
        <v>85245.6</v>
      </c>
      <c r="G222" s="60">
        <v>58683.4</v>
      </c>
      <c r="H222" s="60">
        <v>3059.5</v>
      </c>
      <c r="I222" s="60">
        <v>60</v>
      </c>
      <c r="J222" s="60">
        <v>12903.1</v>
      </c>
      <c r="K222" s="60">
        <v>12390.7</v>
      </c>
      <c r="L222" s="60">
        <v>6657.8</v>
      </c>
      <c r="M222" s="60">
        <v>306.6</v>
      </c>
      <c r="N222" s="60">
        <v>512.4</v>
      </c>
      <c r="O222" s="60">
        <f t="shared" si="3"/>
        <v>98208.70000000001</v>
      </c>
    </row>
    <row r="223" spans="2:15" ht="25.5">
      <c r="B223" s="61" t="s">
        <v>1467</v>
      </c>
      <c r="C223" s="61" t="s">
        <v>1468</v>
      </c>
      <c r="D223" s="62" t="s">
        <v>1469</v>
      </c>
      <c r="E223" s="63">
        <v>84265.6</v>
      </c>
      <c r="F223" s="63">
        <v>84205.6</v>
      </c>
      <c r="G223" s="63">
        <v>58683.4</v>
      </c>
      <c r="H223" s="63">
        <v>3059.5</v>
      </c>
      <c r="I223" s="63">
        <v>60</v>
      </c>
      <c r="J223" s="63">
        <v>12903.1</v>
      </c>
      <c r="K223" s="63">
        <v>12390.7</v>
      </c>
      <c r="L223" s="63">
        <v>6657.8</v>
      </c>
      <c r="M223" s="63">
        <v>306.6</v>
      </c>
      <c r="N223" s="63">
        <v>512.4</v>
      </c>
      <c r="O223" s="63">
        <f t="shared" si="3"/>
        <v>97168.70000000001</v>
      </c>
    </row>
    <row r="224" spans="2:15" ht="51">
      <c r="B224" s="61" t="s">
        <v>1470</v>
      </c>
      <c r="C224" s="61" t="s">
        <v>10</v>
      </c>
      <c r="D224" s="62" t="s">
        <v>1471</v>
      </c>
      <c r="E224" s="63">
        <v>1040</v>
      </c>
      <c r="F224" s="63">
        <v>1040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f t="shared" si="3"/>
        <v>1040</v>
      </c>
    </row>
    <row r="225" spans="2:15" ht="27">
      <c r="B225" s="56" t="s">
        <v>1472</v>
      </c>
      <c r="C225" s="56"/>
      <c r="D225" s="59" t="s">
        <v>1473</v>
      </c>
      <c r="E225" s="60">
        <v>2509.7</v>
      </c>
      <c r="F225" s="60">
        <v>0</v>
      </c>
      <c r="G225" s="60">
        <v>0</v>
      </c>
      <c r="H225" s="60">
        <v>0</v>
      </c>
      <c r="I225" s="60">
        <v>2509.7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f t="shared" si="3"/>
        <v>2509.7</v>
      </c>
    </row>
    <row r="226" spans="2:15" ht="63.75">
      <c r="B226" s="61" t="s">
        <v>1474</v>
      </c>
      <c r="C226" s="61" t="s">
        <v>1475</v>
      </c>
      <c r="D226" s="62" t="s">
        <v>1476</v>
      </c>
      <c r="E226" s="63">
        <v>480</v>
      </c>
      <c r="F226" s="63">
        <v>0</v>
      </c>
      <c r="G226" s="63">
        <v>0</v>
      </c>
      <c r="H226" s="63">
        <v>0</v>
      </c>
      <c r="I226" s="63">
        <v>480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f t="shared" si="3"/>
        <v>480</v>
      </c>
    </row>
    <row r="227" spans="2:15" ht="25.5">
      <c r="B227" s="61" t="s">
        <v>1477</v>
      </c>
      <c r="C227" s="61" t="s">
        <v>1475</v>
      </c>
      <c r="D227" s="62" t="s">
        <v>1478</v>
      </c>
      <c r="E227" s="63">
        <v>2029.7</v>
      </c>
      <c r="F227" s="63">
        <v>0</v>
      </c>
      <c r="G227" s="63">
        <v>0</v>
      </c>
      <c r="H227" s="63">
        <v>0</v>
      </c>
      <c r="I227" s="63">
        <v>2029.7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f t="shared" si="3"/>
        <v>2029.7</v>
      </c>
    </row>
    <row r="228" spans="2:15" ht="54">
      <c r="B228" s="56" t="s">
        <v>1479</v>
      </c>
      <c r="C228" s="56"/>
      <c r="D228" s="59" t="s">
        <v>1480</v>
      </c>
      <c r="E228" s="60">
        <v>15</v>
      </c>
      <c r="F228" s="60">
        <v>15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f t="shared" si="3"/>
        <v>15</v>
      </c>
    </row>
    <row r="229" spans="2:15" ht="76.5">
      <c r="B229" s="61" t="s">
        <v>1481</v>
      </c>
      <c r="C229" s="61" t="s">
        <v>10</v>
      </c>
      <c r="D229" s="62" t="s">
        <v>1482</v>
      </c>
      <c r="E229" s="63">
        <v>15</v>
      </c>
      <c r="F229" s="63">
        <v>15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f t="shared" si="3"/>
        <v>15</v>
      </c>
    </row>
    <row r="230" spans="2:15" ht="13.5">
      <c r="B230" s="56" t="s">
        <v>1483</v>
      </c>
      <c r="C230" s="56"/>
      <c r="D230" s="59" t="s">
        <v>1484</v>
      </c>
      <c r="E230" s="60">
        <v>5100</v>
      </c>
      <c r="F230" s="60">
        <v>5100</v>
      </c>
      <c r="G230" s="60">
        <v>0</v>
      </c>
      <c r="H230" s="60">
        <v>0</v>
      </c>
      <c r="I230" s="60">
        <v>0</v>
      </c>
      <c r="J230" s="60">
        <v>950</v>
      </c>
      <c r="K230" s="60">
        <v>900</v>
      </c>
      <c r="L230" s="60">
        <v>0</v>
      </c>
      <c r="M230" s="60">
        <v>0</v>
      </c>
      <c r="N230" s="60">
        <v>50</v>
      </c>
      <c r="O230" s="60">
        <f t="shared" si="3"/>
        <v>6050</v>
      </c>
    </row>
    <row r="231" spans="2:15" ht="25.5">
      <c r="B231" s="61" t="s">
        <v>1485</v>
      </c>
      <c r="C231" s="61" t="s">
        <v>1486</v>
      </c>
      <c r="D231" s="62" t="s">
        <v>1487</v>
      </c>
      <c r="E231" s="63">
        <v>5100</v>
      </c>
      <c r="F231" s="63">
        <v>5100</v>
      </c>
      <c r="G231" s="63">
        <v>0</v>
      </c>
      <c r="H231" s="63">
        <v>0</v>
      </c>
      <c r="I231" s="63">
        <v>0</v>
      </c>
      <c r="J231" s="63">
        <v>950</v>
      </c>
      <c r="K231" s="63">
        <v>900</v>
      </c>
      <c r="L231" s="63">
        <v>0</v>
      </c>
      <c r="M231" s="63">
        <v>0</v>
      </c>
      <c r="N231" s="63">
        <v>50</v>
      </c>
      <c r="O231" s="63">
        <f t="shared" si="3"/>
        <v>6050</v>
      </c>
    </row>
    <row r="232" spans="2:15" ht="25.5">
      <c r="B232" s="55" t="s">
        <v>1488</v>
      </c>
      <c r="C232" s="56"/>
      <c r="D232" s="57" t="s">
        <v>1489</v>
      </c>
      <c r="E232" s="58">
        <v>499834.9</v>
      </c>
      <c r="F232" s="58">
        <v>374121.1</v>
      </c>
      <c r="G232" s="58">
        <v>242562.2</v>
      </c>
      <c r="H232" s="58">
        <v>2502.1</v>
      </c>
      <c r="I232" s="58">
        <v>125713.8</v>
      </c>
      <c r="J232" s="58">
        <v>26686.5</v>
      </c>
      <c r="K232" s="58">
        <v>20603.2</v>
      </c>
      <c r="L232" s="58">
        <v>2331.9</v>
      </c>
      <c r="M232" s="58">
        <v>161.1</v>
      </c>
      <c r="N232" s="58">
        <v>6083.3</v>
      </c>
      <c r="O232" s="58">
        <f t="shared" si="3"/>
        <v>526521.4</v>
      </c>
    </row>
    <row r="233" spans="2:15" ht="27">
      <c r="B233" s="56" t="s">
        <v>1490</v>
      </c>
      <c r="C233" s="56"/>
      <c r="D233" s="59" t="s">
        <v>1491</v>
      </c>
      <c r="E233" s="60">
        <v>499834.9</v>
      </c>
      <c r="F233" s="60">
        <v>374121.1</v>
      </c>
      <c r="G233" s="60">
        <v>242562.2</v>
      </c>
      <c r="H233" s="60">
        <v>2502.1</v>
      </c>
      <c r="I233" s="60">
        <v>125713.8</v>
      </c>
      <c r="J233" s="60">
        <v>26686.5</v>
      </c>
      <c r="K233" s="60">
        <v>20603.2</v>
      </c>
      <c r="L233" s="60">
        <v>2331.9</v>
      </c>
      <c r="M233" s="60">
        <v>161.1</v>
      </c>
      <c r="N233" s="60">
        <v>6083.3</v>
      </c>
      <c r="O233" s="60">
        <f t="shared" si="3"/>
        <v>526521.4</v>
      </c>
    </row>
    <row r="234" spans="2:15" ht="25.5">
      <c r="B234" s="61" t="s">
        <v>1492</v>
      </c>
      <c r="C234" s="61" t="s">
        <v>1175</v>
      </c>
      <c r="D234" s="62" t="s">
        <v>1493</v>
      </c>
      <c r="E234" s="63">
        <v>36493.9</v>
      </c>
      <c r="F234" s="63">
        <v>36493.9</v>
      </c>
      <c r="G234" s="63">
        <v>24556.9</v>
      </c>
      <c r="H234" s="63">
        <v>1348.8</v>
      </c>
      <c r="I234" s="63">
        <v>0</v>
      </c>
      <c r="J234" s="63">
        <v>28.6</v>
      </c>
      <c r="K234" s="63">
        <v>18.2</v>
      </c>
      <c r="L234" s="63">
        <v>0</v>
      </c>
      <c r="M234" s="63">
        <v>4</v>
      </c>
      <c r="N234" s="63">
        <v>10.4</v>
      </c>
      <c r="O234" s="63">
        <f t="shared" si="3"/>
        <v>36522.5</v>
      </c>
    </row>
    <row r="235" spans="2:15" ht="38.25">
      <c r="B235" s="61" t="s">
        <v>1494</v>
      </c>
      <c r="C235" s="61" t="s">
        <v>1495</v>
      </c>
      <c r="D235" s="62" t="s">
        <v>1496</v>
      </c>
      <c r="E235" s="63">
        <v>575.4</v>
      </c>
      <c r="F235" s="63">
        <v>0</v>
      </c>
      <c r="G235" s="63">
        <v>0</v>
      </c>
      <c r="H235" s="63">
        <v>0</v>
      </c>
      <c r="I235" s="63">
        <v>575.4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f t="shared" si="3"/>
        <v>575.4</v>
      </c>
    </row>
    <row r="236" spans="2:15" ht="25.5">
      <c r="B236" s="61" t="s">
        <v>1497</v>
      </c>
      <c r="C236" s="61" t="s">
        <v>1498</v>
      </c>
      <c r="D236" s="62" t="s">
        <v>1499</v>
      </c>
      <c r="E236" s="63">
        <v>7065.6</v>
      </c>
      <c r="F236" s="63">
        <v>0</v>
      </c>
      <c r="G236" s="63">
        <v>0</v>
      </c>
      <c r="H236" s="63">
        <v>0</v>
      </c>
      <c r="I236" s="63">
        <v>7065.6</v>
      </c>
      <c r="J236" s="63">
        <v>2490.4</v>
      </c>
      <c r="K236" s="63">
        <v>0</v>
      </c>
      <c r="L236" s="63">
        <v>0</v>
      </c>
      <c r="M236" s="63">
        <v>0</v>
      </c>
      <c r="N236" s="63">
        <v>2490.4</v>
      </c>
      <c r="O236" s="63">
        <f t="shared" si="3"/>
        <v>9556</v>
      </c>
    </row>
    <row r="237" spans="2:15" ht="38.25">
      <c r="B237" s="61" t="s">
        <v>1500</v>
      </c>
      <c r="C237" s="61" t="s">
        <v>1498</v>
      </c>
      <c r="D237" s="62" t="s">
        <v>1501</v>
      </c>
      <c r="E237" s="63">
        <v>283.5</v>
      </c>
      <c r="F237" s="63">
        <v>283.5</v>
      </c>
      <c r="G237" s="63">
        <v>81.6</v>
      </c>
      <c r="H237" s="63">
        <v>8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f t="shared" si="3"/>
        <v>283.5</v>
      </c>
    </row>
    <row r="238" spans="2:15" ht="38.25">
      <c r="B238" s="61" t="s">
        <v>1502</v>
      </c>
      <c r="C238" s="61" t="s">
        <v>1417</v>
      </c>
      <c r="D238" s="62" t="s">
        <v>1503</v>
      </c>
      <c r="E238" s="63">
        <v>35734.9</v>
      </c>
      <c r="F238" s="63">
        <v>35734.9</v>
      </c>
      <c r="G238" s="63">
        <v>0</v>
      </c>
      <c r="H238" s="63">
        <v>0</v>
      </c>
      <c r="I238" s="63">
        <v>0</v>
      </c>
      <c r="J238" s="63">
        <v>9690.7</v>
      </c>
      <c r="K238" s="63">
        <v>9308.7</v>
      </c>
      <c r="L238" s="63">
        <v>0</v>
      </c>
      <c r="M238" s="63">
        <v>0</v>
      </c>
      <c r="N238" s="63">
        <v>382</v>
      </c>
      <c r="O238" s="63">
        <f t="shared" si="3"/>
        <v>45425.600000000006</v>
      </c>
    </row>
    <row r="239" spans="2:15" ht="38.25">
      <c r="B239" s="61" t="s">
        <v>1504</v>
      </c>
      <c r="C239" s="61" t="s">
        <v>1175</v>
      </c>
      <c r="D239" s="62" t="s">
        <v>1505</v>
      </c>
      <c r="E239" s="63">
        <v>302108</v>
      </c>
      <c r="F239" s="63">
        <v>280108</v>
      </c>
      <c r="G239" s="63">
        <v>202410.1</v>
      </c>
      <c r="H239" s="63">
        <v>994</v>
      </c>
      <c r="I239" s="63">
        <v>22000</v>
      </c>
      <c r="J239" s="63">
        <v>7204.2</v>
      </c>
      <c r="K239" s="63">
        <v>4689.7</v>
      </c>
      <c r="L239" s="63">
        <v>437.5</v>
      </c>
      <c r="M239" s="63">
        <v>31.8</v>
      </c>
      <c r="N239" s="63">
        <v>2514.5</v>
      </c>
      <c r="O239" s="63">
        <f t="shared" si="3"/>
        <v>309312.2</v>
      </c>
    </row>
    <row r="240" spans="2:15" ht="25.5">
      <c r="B240" s="61" t="s">
        <v>1506</v>
      </c>
      <c r="C240" s="61" t="s">
        <v>1507</v>
      </c>
      <c r="D240" s="62" t="s">
        <v>1508</v>
      </c>
      <c r="E240" s="63">
        <v>96009.9</v>
      </c>
      <c r="F240" s="63">
        <v>0</v>
      </c>
      <c r="G240" s="63">
        <v>0</v>
      </c>
      <c r="H240" s="63">
        <v>0</v>
      </c>
      <c r="I240" s="63">
        <v>96009.9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f t="shared" si="3"/>
        <v>96009.9</v>
      </c>
    </row>
    <row r="241" spans="2:15" ht="25.5">
      <c r="B241" s="61" t="s">
        <v>1509</v>
      </c>
      <c r="C241" s="61" t="s">
        <v>1159</v>
      </c>
      <c r="D241" s="62" t="s">
        <v>1510</v>
      </c>
      <c r="E241" s="63">
        <v>21563.7</v>
      </c>
      <c r="F241" s="63">
        <v>21500.8</v>
      </c>
      <c r="G241" s="63">
        <v>15513.6</v>
      </c>
      <c r="H241" s="63">
        <v>151.3</v>
      </c>
      <c r="I241" s="63">
        <v>62.9</v>
      </c>
      <c r="J241" s="63">
        <v>7272.6</v>
      </c>
      <c r="K241" s="63">
        <v>6586.6</v>
      </c>
      <c r="L241" s="63">
        <v>1894.4</v>
      </c>
      <c r="M241" s="63">
        <v>125.3</v>
      </c>
      <c r="N241" s="63">
        <v>686</v>
      </c>
      <c r="O241" s="63">
        <f t="shared" si="3"/>
        <v>28836.300000000003</v>
      </c>
    </row>
    <row r="242" spans="2:15" ht="13.5">
      <c r="B242" s="55" t="s">
        <v>1511</v>
      </c>
      <c r="C242" s="56"/>
      <c r="D242" s="57" t="s">
        <v>1512</v>
      </c>
      <c r="E242" s="58">
        <v>7428528.1</v>
      </c>
      <c r="F242" s="58">
        <v>7147032.5</v>
      </c>
      <c r="G242" s="58">
        <v>4350110.8</v>
      </c>
      <c r="H242" s="58">
        <v>554277.2</v>
      </c>
      <c r="I242" s="58">
        <v>281495.6</v>
      </c>
      <c r="J242" s="58">
        <v>4221573.1</v>
      </c>
      <c r="K242" s="58">
        <v>496504.7</v>
      </c>
      <c r="L242" s="58">
        <v>115254.5</v>
      </c>
      <c r="M242" s="58">
        <v>59392.5</v>
      </c>
      <c r="N242" s="58">
        <v>3725068.4</v>
      </c>
      <c r="O242" s="58">
        <f t="shared" si="3"/>
        <v>11650101.2</v>
      </c>
    </row>
    <row r="243" spans="2:15" ht="27">
      <c r="B243" s="56" t="s">
        <v>1513</v>
      </c>
      <c r="C243" s="56"/>
      <c r="D243" s="59" t="s">
        <v>1514</v>
      </c>
      <c r="E243" s="60">
        <v>7428528.1</v>
      </c>
      <c r="F243" s="60">
        <v>7147032.5</v>
      </c>
      <c r="G243" s="60">
        <v>4350110.8</v>
      </c>
      <c r="H243" s="60">
        <v>554277.2</v>
      </c>
      <c r="I243" s="60">
        <v>281495.6</v>
      </c>
      <c r="J243" s="60">
        <v>4221573.1</v>
      </c>
      <c r="K243" s="60">
        <v>496504.7</v>
      </c>
      <c r="L243" s="60">
        <v>115254.5</v>
      </c>
      <c r="M243" s="60">
        <v>59392.5</v>
      </c>
      <c r="N243" s="60">
        <v>3725068.4</v>
      </c>
      <c r="O243" s="60">
        <f t="shared" si="3"/>
        <v>11650101.2</v>
      </c>
    </row>
    <row r="244" spans="2:15" ht="25.5">
      <c r="B244" s="61" t="s">
        <v>1515</v>
      </c>
      <c r="C244" s="61" t="s">
        <v>1516</v>
      </c>
      <c r="D244" s="62" t="s">
        <v>1517</v>
      </c>
      <c r="E244" s="63">
        <v>179256.2</v>
      </c>
      <c r="F244" s="63">
        <v>179256.2</v>
      </c>
      <c r="G244" s="63">
        <v>138598.2</v>
      </c>
      <c r="H244" s="63">
        <v>2729.1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f t="shared" si="3"/>
        <v>179256.2</v>
      </c>
    </row>
    <row r="245" spans="2:15" ht="25.5">
      <c r="B245" s="61" t="s">
        <v>1518</v>
      </c>
      <c r="C245" s="61" t="s">
        <v>1516</v>
      </c>
      <c r="D245" s="62" t="s">
        <v>1519</v>
      </c>
      <c r="E245" s="63">
        <v>5867481.7</v>
      </c>
      <c r="F245" s="63">
        <v>5865280.3</v>
      </c>
      <c r="G245" s="63">
        <v>3505885.9</v>
      </c>
      <c r="H245" s="63">
        <v>545344.1</v>
      </c>
      <c r="I245" s="63">
        <v>2201.4</v>
      </c>
      <c r="J245" s="63">
        <v>229826</v>
      </c>
      <c r="K245" s="63">
        <v>219576</v>
      </c>
      <c r="L245" s="63">
        <v>34223.9</v>
      </c>
      <c r="M245" s="63">
        <v>38500</v>
      </c>
      <c r="N245" s="63">
        <v>10250</v>
      </c>
      <c r="O245" s="63">
        <f t="shared" si="3"/>
        <v>6097307.7</v>
      </c>
    </row>
    <row r="246" spans="2:15" ht="51">
      <c r="B246" s="61" t="s">
        <v>1520</v>
      </c>
      <c r="C246" s="61" t="s">
        <v>1516</v>
      </c>
      <c r="D246" s="62" t="s">
        <v>1521</v>
      </c>
      <c r="E246" s="63">
        <v>5552.7</v>
      </c>
      <c r="F246" s="63">
        <v>3542.1</v>
      </c>
      <c r="G246" s="63">
        <v>0</v>
      </c>
      <c r="H246" s="63">
        <v>0</v>
      </c>
      <c r="I246" s="63">
        <v>2010.6</v>
      </c>
      <c r="J246" s="63">
        <v>702837</v>
      </c>
      <c r="K246" s="63">
        <v>1837</v>
      </c>
      <c r="L246" s="63">
        <v>0</v>
      </c>
      <c r="M246" s="63">
        <v>0</v>
      </c>
      <c r="N246" s="63">
        <v>701000</v>
      </c>
      <c r="O246" s="63">
        <f t="shared" si="3"/>
        <v>708389.7</v>
      </c>
    </row>
    <row r="247" spans="2:15" ht="38.25">
      <c r="B247" s="61" t="s">
        <v>1522</v>
      </c>
      <c r="C247" s="61" t="s">
        <v>1523</v>
      </c>
      <c r="D247" s="62" t="s">
        <v>1524</v>
      </c>
      <c r="E247" s="63">
        <v>506794.1</v>
      </c>
      <c r="F247" s="63">
        <v>506670.4</v>
      </c>
      <c r="G247" s="63">
        <v>319170.4</v>
      </c>
      <c r="H247" s="63">
        <v>6204</v>
      </c>
      <c r="I247" s="63">
        <v>123.7</v>
      </c>
      <c r="J247" s="63">
        <v>219101.7</v>
      </c>
      <c r="K247" s="63">
        <v>189817.1</v>
      </c>
      <c r="L247" s="63">
        <v>55449.7</v>
      </c>
      <c r="M247" s="63">
        <v>20892.5</v>
      </c>
      <c r="N247" s="63">
        <v>29284.6</v>
      </c>
      <c r="O247" s="63">
        <f t="shared" si="3"/>
        <v>725895.8</v>
      </c>
    </row>
    <row r="248" spans="2:15" ht="76.5">
      <c r="B248" s="61" t="s">
        <v>1525</v>
      </c>
      <c r="C248" s="61" t="s">
        <v>1526</v>
      </c>
      <c r="D248" s="62" t="s">
        <v>1527</v>
      </c>
      <c r="E248" s="63">
        <v>465030.3</v>
      </c>
      <c r="F248" s="63">
        <v>465030.3</v>
      </c>
      <c r="G248" s="63">
        <v>343132.7</v>
      </c>
      <c r="H248" s="63">
        <v>0</v>
      </c>
      <c r="I248" s="63">
        <v>0</v>
      </c>
      <c r="J248" s="63">
        <v>50853</v>
      </c>
      <c r="K248" s="63">
        <v>45271.6</v>
      </c>
      <c r="L248" s="63">
        <v>25580.9</v>
      </c>
      <c r="M248" s="63">
        <v>0</v>
      </c>
      <c r="N248" s="63">
        <v>5581.4</v>
      </c>
      <c r="O248" s="63">
        <f t="shared" si="3"/>
        <v>515883.3</v>
      </c>
    </row>
    <row r="249" spans="2:15" ht="38.25">
      <c r="B249" s="61" t="s">
        <v>1528</v>
      </c>
      <c r="C249" s="61" t="s">
        <v>1516</v>
      </c>
      <c r="D249" s="62" t="s">
        <v>1529</v>
      </c>
      <c r="E249" s="63">
        <v>3653.2</v>
      </c>
      <c r="F249" s="63">
        <v>3650.2</v>
      </c>
      <c r="G249" s="63">
        <v>0</v>
      </c>
      <c r="H249" s="63">
        <v>0</v>
      </c>
      <c r="I249" s="63">
        <v>3</v>
      </c>
      <c r="J249" s="63">
        <v>1477.4</v>
      </c>
      <c r="K249" s="63">
        <v>1477.4</v>
      </c>
      <c r="L249" s="63">
        <v>0</v>
      </c>
      <c r="M249" s="63">
        <v>0</v>
      </c>
      <c r="N249" s="63">
        <v>0</v>
      </c>
      <c r="O249" s="63">
        <f t="shared" si="3"/>
        <v>5130.6</v>
      </c>
    </row>
    <row r="250" spans="2:15" ht="25.5">
      <c r="B250" s="61" t="s">
        <v>1530</v>
      </c>
      <c r="C250" s="61" t="s">
        <v>1516</v>
      </c>
      <c r="D250" s="62" t="s">
        <v>1531</v>
      </c>
      <c r="E250" s="63">
        <v>86746.3</v>
      </c>
      <c r="F250" s="63">
        <v>60944.5</v>
      </c>
      <c r="G250" s="63">
        <v>0</v>
      </c>
      <c r="H250" s="63">
        <v>0</v>
      </c>
      <c r="I250" s="63">
        <v>25801.8</v>
      </c>
      <c r="J250" s="63">
        <v>500900</v>
      </c>
      <c r="K250" s="63">
        <v>900</v>
      </c>
      <c r="L250" s="63">
        <v>0</v>
      </c>
      <c r="M250" s="63">
        <v>0</v>
      </c>
      <c r="N250" s="63">
        <v>500000</v>
      </c>
      <c r="O250" s="63">
        <f t="shared" si="3"/>
        <v>587646.3</v>
      </c>
    </row>
    <row r="251" spans="2:15" ht="38.25">
      <c r="B251" s="61" t="s">
        <v>1532</v>
      </c>
      <c r="C251" s="61" t="s">
        <v>1516</v>
      </c>
      <c r="D251" s="62" t="s">
        <v>1533</v>
      </c>
      <c r="E251" s="63">
        <v>125441.5</v>
      </c>
      <c r="F251" s="63">
        <v>0</v>
      </c>
      <c r="G251" s="63">
        <v>0</v>
      </c>
      <c r="H251" s="63">
        <v>0</v>
      </c>
      <c r="I251" s="63">
        <v>125441.5</v>
      </c>
      <c r="J251" s="63">
        <v>1095250</v>
      </c>
      <c r="K251" s="63">
        <v>0</v>
      </c>
      <c r="L251" s="63">
        <v>0</v>
      </c>
      <c r="M251" s="63">
        <v>0</v>
      </c>
      <c r="N251" s="63">
        <v>1095250</v>
      </c>
      <c r="O251" s="63">
        <f t="shared" si="3"/>
        <v>1220691.5</v>
      </c>
    </row>
    <row r="252" spans="2:15" ht="25.5">
      <c r="B252" s="61" t="s">
        <v>1534</v>
      </c>
      <c r="C252" s="61" t="s">
        <v>1535</v>
      </c>
      <c r="D252" s="62" t="s">
        <v>1536</v>
      </c>
      <c r="E252" s="63">
        <v>39236.7</v>
      </c>
      <c r="F252" s="63">
        <v>0</v>
      </c>
      <c r="G252" s="63">
        <v>0</v>
      </c>
      <c r="H252" s="63">
        <v>0</v>
      </c>
      <c r="I252" s="63">
        <v>39236.7</v>
      </c>
      <c r="J252" s="63">
        <v>202280</v>
      </c>
      <c r="K252" s="63">
        <v>2077.6</v>
      </c>
      <c r="L252" s="63">
        <v>0</v>
      </c>
      <c r="M252" s="63">
        <v>0</v>
      </c>
      <c r="N252" s="63">
        <v>200202.4</v>
      </c>
      <c r="O252" s="63">
        <f t="shared" si="3"/>
        <v>241516.7</v>
      </c>
    </row>
    <row r="253" spans="2:15" ht="38.25">
      <c r="B253" s="61" t="s">
        <v>1537</v>
      </c>
      <c r="C253" s="61" t="s">
        <v>1516</v>
      </c>
      <c r="D253" s="62" t="s">
        <v>1538</v>
      </c>
      <c r="E253" s="63">
        <v>26965.6</v>
      </c>
      <c r="F253" s="63">
        <v>662.2</v>
      </c>
      <c r="G253" s="63">
        <v>0</v>
      </c>
      <c r="H253" s="63">
        <v>0</v>
      </c>
      <c r="I253" s="63">
        <v>26303.4</v>
      </c>
      <c r="J253" s="63">
        <v>423848</v>
      </c>
      <c r="K253" s="63">
        <v>34548</v>
      </c>
      <c r="L253" s="63">
        <v>0</v>
      </c>
      <c r="M253" s="63">
        <v>0</v>
      </c>
      <c r="N253" s="63">
        <v>389300</v>
      </c>
      <c r="O253" s="63">
        <f t="shared" si="3"/>
        <v>450813.6</v>
      </c>
    </row>
    <row r="254" spans="2:15" ht="25.5">
      <c r="B254" s="61" t="s">
        <v>1539</v>
      </c>
      <c r="C254" s="61" t="s">
        <v>1516</v>
      </c>
      <c r="D254" s="62" t="s">
        <v>1540</v>
      </c>
      <c r="E254" s="63">
        <v>817.5</v>
      </c>
      <c r="F254" s="63">
        <v>0</v>
      </c>
      <c r="G254" s="63">
        <v>0</v>
      </c>
      <c r="H254" s="63">
        <v>0</v>
      </c>
      <c r="I254" s="63">
        <v>817.5</v>
      </c>
      <c r="J254" s="63">
        <v>3500</v>
      </c>
      <c r="K254" s="63">
        <v>0</v>
      </c>
      <c r="L254" s="63">
        <v>0</v>
      </c>
      <c r="M254" s="63">
        <v>0</v>
      </c>
      <c r="N254" s="63">
        <v>3500</v>
      </c>
      <c r="O254" s="63">
        <f t="shared" si="3"/>
        <v>4317.5</v>
      </c>
    </row>
    <row r="255" spans="2:15" ht="38.25">
      <c r="B255" s="61" t="s">
        <v>1541</v>
      </c>
      <c r="C255" s="61" t="s">
        <v>152</v>
      </c>
      <c r="D255" s="62" t="s">
        <v>1542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755700</v>
      </c>
      <c r="K255" s="63">
        <v>0</v>
      </c>
      <c r="L255" s="63">
        <v>0</v>
      </c>
      <c r="M255" s="63">
        <v>0</v>
      </c>
      <c r="N255" s="63">
        <v>755700</v>
      </c>
      <c r="O255" s="63">
        <f t="shared" si="3"/>
        <v>755700</v>
      </c>
    </row>
    <row r="256" spans="2:15" ht="51">
      <c r="B256" s="61" t="s">
        <v>1543</v>
      </c>
      <c r="C256" s="61" t="s">
        <v>1516</v>
      </c>
      <c r="D256" s="62" t="s">
        <v>1544</v>
      </c>
      <c r="E256" s="63">
        <v>31686.6</v>
      </c>
      <c r="F256" s="63">
        <v>0</v>
      </c>
      <c r="G256" s="63">
        <v>0</v>
      </c>
      <c r="H256" s="63">
        <v>0</v>
      </c>
      <c r="I256" s="63">
        <v>31686.6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f t="shared" si="3"/>
        <v>31686.6</v>
      </c>
    </row>
    <row r="257" spans="2:15" ht="38.25">
      <c r="B257" s="61" t="s">
        <v>1545</v>
      </c>
      <c r="C257" s="61" t="s">
        <v>1546</v>
      </c>
      <c r="D257" s="62" t="s">
        <v>1547</v>
      </c>
      <c r="E257" s="63">
        <v>840</v>
      </c>
      <c r="F257" s="63">
        <v>0</v>
      </c>
      <c r="G257" s="63">
        <v>0</v>
      </c>
      <c r="H257" s="63">
        <v>0</v>
      </c>
      <c r="I257" s="63">
        <v>840</v>
      </c>
      <c r="J257" s="63">
        <v>35000</v>
      </c>
      <c r="K257" s="63">
        <v>0</v>
      </c>
      <c r="L257" s="63">
        <v>0</v>
      </c>
      <c r="M257" s="63">
        <v>0</v>
      </c>
      <c r="N257" s="63">
        <v>35000</v>
      </c>
      <c r="O257" s="63">
        <f t="shared" si="3"/>
        <v>35840</v>
      </c>
    </row>
    <row r="258" spans="2:15" ht="25.5">
      <c r="B258" s="61" t="s">
        <v>1548</v>
      </c>
      <c r="C258" s="61" t="s">
        <v>1516</v>
      </c>
      <c r="D258" s="62" t="s">
        <v>333</v>
      </c>
      <c r="E258" s="63">
        <v>74613.2</v>
      </c>
      <c r="F258" s="63">
        <v>54221.5</v>
      </c>
      <c r="G258" s="63">
        <v>41466.7</v>
      </c>
      <c r="H258" s="63">
        <v>0</v>
      </c>
      <c r="I258" s="63">
        <v>20391.7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f t="shared" si="3"/>
        <v>74613.2</v>
      </c>
    </row>
    <row r="259" spans="2:15" ht="25.5">
      <c r="B259" s="61" t="s">
        <v>334</v>
      </c>
      <c r="C259" s="61" t="s">
        <v>1516</v>
      </c>
      <c r="D259" s="62" t="s">
        <v>335</v>
      </c>
      <c r="E259" s="63">
        <v>8424.5</v>
      </c>
      <c r="F259" s="63">
        <v>6364.3</v>
      </c>
      <c r="G259" s="63">
        <v>1856.9</v>
      </c>
      <c r="H259" s="63">
        <v>0</v>
      </c>
      <c r="I259" s="63">
        <v>2060.2</v>
      </c>
      <c r="J259" s="63">
        <v>1000</v>
      </c>
      <c r="K259" s="63">
        <v>1000</v>
      </c>
      <c r="L259" s="63">
        <v>0</v>
      </c>
      <c r="M259" s="63">
        <v>0</v>
      </c>
      <c r="N259" s="63">
        <v>0</v>
      </c>
      <c r="O259" s="63">
        <f t="shared" si="3"/>
        <v>9424.5</v>
      </c>
    </row>
    <row r="260" spans="2:15" ht="63.75">
      <c r="B260" s="61" t="s">
        <v>336</v>
      </c>
      <c r="C260" s="61" t="s">
        <v>1516</v>
      </c>
      <c r="D260" s="62" t="s">
        <v>337</v>
      </c>
      <c r="E260" s="63">
        <v>1290.5</v>
      </c>
      <c r="F260" s="63">
        <v>1290.5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f t="shared" si="3"/>
        <v>1290.5</v>
      </c>
    </row>
    <row r="261" spans="2:15" ht="153">
      <c r="B261" s="61" t="s">
        <v>338</v>
      </c>
      <c r="C261" s="61" t="s">
        <v>339</v>
      </c>
      <c r="D261" s="299" t="s">
        <v>3677</v>
      </c>
      <c r="E261" s="63">
        <v>120</v>
      </c>
      <c r="F261" s="63">
        <v>120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f t="shared" si="3"/>
        <v>120</v>
      </c>
    </row>
    <row r="262" spans="2:15" ht="12.75">
      <c r="B262" s="61" t="s">
        <v>340</v>
      </c>
      <c r="C262" s="61" t="s">
        <v>1516</v>
      </c>
      <c r="D262" s="62" t="s">
        <v>341</v>
      </c>
      <c r="E262" s="63">
        <v>4417.1</v>
      </c>
      <c r="F262" s="63">
        <v>0</v>
      </c>
      <c r="G262" s="63">
        <v>0</v>
      </c>
      <c r="H262" s="63">
        <v>0</v>
      </c>
      <c r="I262" s="63">
        <v>4417.1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f t="shared" si="3"/>
        <v>4417.1</v>
      </c>
    </row>
    <row r="263" spans="2:15" ht="38.25">
      <c r="B263" s="61" t="s">
        <v>342</v>
      </c>
      <c r="C263" s="61" t="s">
        <v>343</v>
      </c>
      <c r="D263" s="62" t="s">
        <v>344</v>
      </c>
      <c r="E263" s="63">
        <v>160.4</v>
      </c>
      <c r="F263" s="63">
        <v>0</v>
      </c>
      <c r="G263" s="63">
        <v>0</v>
      </c>
      <c r="H263" s="63">
        <v>0</v>
      </c>
      <c r="I263" s="63">
        <v>160.4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f aca="true" t="shared" si="4" ref="O263:O326">J263+E263</f>
        <v>160.4</v>
      </c>
    </row>
    <row r="264" spans="2:15" ht="13.5">
      <c r="B264" s="55" t="s">
        <v>345</v>
      </c>
      <c r="C264" s="56"/>
      <c r="D264" s="57" t="s">
        <v>346</v>
      </c>
      <c r="E264" s="58">
        <v>12600209.500000002</v>
      </c>
      <c r="F264" s="58">
        <v>12072613.200000003</v>
      </c>
      <c r="G264" s="58">
        <v>1441913.5</v>
      </c>
      <c r="H264" s="58">
        <v>253057.5</v>
      </c>
      <c r="I264" s="58">
        <v>527596.3</v>
      </c>
      <c r="J264" s="58">
        <v>6012105.500000002</v>
      </c>
      <c r="K264" s="58">
        <v>5412218.200000001</v>
      </c>
      <c r="L264" s="58">
        <v>97444.8</v>
      </c>
      <c r="M264" s="58">
        <v>23694.2</v>
      </c>
      <c r="N264" s="58">
        <v>599887.3</v>
      </c>
      <c r="O264" s="58">
        <f t="shared" si="4"/>
        <v>18612315.000000004</v>
      </c>
    </row>
    <row r="265" spans="2:15" ht="27">
      <c r="B265" s="56" t="s">
        <v>347</v>
      </c>
      <c r="C265" s="56"/>
      <c r="D265" s="59" t="s">
        <v>348</v>
      </c>
      <c r="E265" s="60">
        <v>12136026.300000003</v>
      </c>
      <c r="F265" s="60">
        <v>11661932.100000003</v>
      </c>
      <c r="G265" s="60">
        <v>1441913.5</v>
      </c>
      <c r="H265" s="60">
        <v>253057.5</v>
      </c>
      <c r="I265" s="60">
        <v>474094.2</v>
      </c>
      <c r="J265" s="60">
        <v>5809122.1000000015</v>
      </c>
      <c r="K265" s="60">
        <v>5255434.8</v>
      </c>
      <c r="L265" s="60">
        <v>97444.8</v>
      </c>
      <c r="M265" s="60">
        <v>23694.2</v>
      </c>
      <c r="N265" s="60">
        <v>553687.3</v>
      </c>
      <c r="O265" s="60">
        <f t="shared" si="4"/>
        <v>17945148.400000006</v>
      </c>
    </row>
    <row r="266" spans="2:15" ht="25.5">
      <c r="B266" s="61" t="s">
        <v>349</v>
      </c>
      <c r="C266" s="61" t="s">
        <v>1424</v>
      </c>
      <c r="D266" s="62" t="s">
        <v>350</v>
      </c>
      <c r="E266" s="63">
        <v>27973.6</v>
      </c>
      <c r="F266" s="63">
        <v>27973.6</v>
      </c>
      <c r="G266" s="63">
        <v>18736.8</v>
      </c>
      <c r="H266" s="63">
        <v>1735.1</v>
      </c>
      <c r="I266" s="63">
        <v>0</v>
      </c>
      <c r="J266" s="63">
        <v>100</v>
      </c>
      <c r="K266" s="63">
        <v>100</v>
      </c>
      <c r="L266" s="63">
        <v>0</v>
      </c>
      <c r="M266" s="63">
        <v>0</v>
      </c>
      <c r="N266" s="63">
        <v>0</v>
      </c>
      <c r="O266" s="63">
        <f t="shared" si="4"/>
        <v>28073.6</v>
      </c>
    </row>
    <row r="267" spans="2:15" ht="38.25">
      <c r="B267" s="61" t="s">
        <v>351</v>
      </c>
      <c r="C267" s="61" t="s">
        <v>1495</v>
      </c>
      <c r="D267" s="62" t="s">
        <v>352</v>
      </c>
      <c r="E267" s="63">
        <v>143122</v>
      </c>
      <c r="F267" s="63">
        <v>0</v>
      </c>
      <c r="G267" s="63">
        <v>0</v>
      </c>
      <c r="H267" s="63">
        <v>0</v>
      </c>
      <c r="I267" s="63">
        <v>143122</v>
      </c>
      <c r="J267" s="63">
        <v>2000</v>
      </c>
      <c r="K267" s="63">
        <v>0</v>
      </c>
      <c r="L267" s="63">
        <v>0</v>
      </c>
      <c r="M267" s="63">
        <v>0</v>
      </c>
      <c r="N267" s="63">
        <v>2000</v>
      </c>
      <c r="O267" s="63">
        <f t="shared" si="4"/>
        <v>145122</v>
      </c>
    </row>
    <row r="268" spans="2:15" ht="25.5">
      <c r="B268" s="61" t="s">
        <v>353</v>
      </c>
      <c r="C268" s="61" t="s">
        <v>1495</v>
      </c>
      <c r="D268" s="62" t="s">
        <v>354</v>
      </c>
      <c r="E268" s="63">
        <v>11364.6</v>
      </c>
      <c r="F268" s="63">
        <v>1201.2</v>
      </c>
      <c r="G268" s="63">
        <v>858.6</v>
      </c>
      <c r="H268" s="63">
        <v>11</v>
      </c>
      <c r="I268" s="63">
        <v>10163.4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f t="shared" si="4"/>
        <v>11364.6</v>
      </c>
    </row>
    <row r="269" spans="2:15" ht="51">
      <c r="B269" s="61" t="s">
        <v>355</v>
      </c>
      <c r="C269" s="61" t="s">
        <v>356</v>
      </c>
      <c r="D269" s="62" t="s">
        <v>357</v>
      </c>
      <c r="E269" s="63">
        <v>108217</v>
      </c>
      <c r="F269" s="63">
        <v>0</v>
      </c>
      <c r="G269" s="63">
        <v>0</v>
      </c>
      <c r="H269" s="63">
        <v>0</v>
      </c>
      <c r="I269" s="63">
        <v>108217</v>
      </c>
      <c r="J269" s="63">
        <v>94507.5</v>
      </c>
      <c r="K269" s="63">
        <v>0</v>
      </c>
      <c r="L269" s="63">
        <v>0</v>
      </c>
      <c r="M269" s="63">
        <v>0</v>
      </c>
      <c r="N269" s="63">
        <v>94507.5</v>
      </c>
      <c r="O269" s="63">
        <f t="shared" si="4"/>
        <v>202724.5</v>
      </c>
    </row>
    <row r="270" spans="2:15" ht="51">
      <c r="B270" s="61" t="s">
        <v>358</v>
      </c>
      <c r="C270" s="61" t="s">
        <v>1148</v>
      </c>
      <c r="D270" s="62" t="s">
        <v>359</v>
      </c>
      <c r="E270" s="63">
        <v>21963.6</v>
      </c>
      <c r="F270" s="63">
        <v>0</v>
      </c>
      <c r="G270" s="63">
        <v>0</v>
      </c>
      <c r="H270" s="63">
        <v>0</v>
      </c>
      <c r="I270" s="63">
        <v>21963.6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f t="shared" si="4"/>
        <v>21963.6</v>
      </c>
    </row>
    <row r="271" spans="2:15" ht="38.25">
      <c r="B271" s="61" t="s">
        <v>360</v>
      </c>
      <c r="C271" s="61" t="s">
        <v>1148</v>
      </c>
      <c r="D271" s="62" t="s">
        <v>361</v>
      </c>
      <c r="E271" s="63">
        <v>18670.1</v>
      </c>
      <c r="F271" s="63">
        <v>474.2</v>
      </c>
      <c r="G271" s="63">
        <v>42</v>
      </c>
      <c r="H271" s="63">
        <v>87.5</v>
      </c>
      <c r="I271" s="63">
        <v>18195.9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f t="shared" si="4"/>
        <v>18670.1</v>
      </c>
    </row>
    <row r="272" spans="2:15" ht="25.5">
      <c r="B272" s="61" t="s">
        <v>362</v>
      </c>
      <c r="C272" s="61" t="s">
        <v>1148</v>
      </c>
      <c r="D272" s="62" t="s">
        <v>363</v>
      </c>
      <c r="E272" s="63">
        <v>14241.2</v>
      </c>
      <c r="F272" s="63">
        <v>14241.2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f t="shared" si="4"/>
        <v>14241.2</v>
      </c>
    </row>
    <row r="273" spans="2:15" ht="38.25">
      <c r="B273" s="61" t="s">
        <v>364</v>
      </c>
      <c r="C273" s="61" t="s">
        <v>356</v>
      </c>
      <c r="D273" s="62" t="s">
        <v>365</v>
      </c>
      <c r="E273" s="63">
        <v>2631.3</v>
      </c>
      <c r="F273" s="63">
        <v>0</v>
      </c>
      <c r="G273" s="63">
        <v>0</v>
      </c>
      <c r="H273" s="63">
        <v>0</v>
      </c>
      <c r="I273" s="63">
        <v>2631.3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f t="shared" si="4"/>
        <v>2631.3</v>
      </c>
    </row>
    <row r="274" spans="2:15" ht="63.75">
      <c r="B274" s="61" t="s">
        <v>366</v>
      </c>
      <c r="C274" s="61" t="s">
        <v>1414</v>
      </c>
      <c r="D274" s="62" t="s">
        <v>367</v>
      </c>
      <c r="E274" s="63">
        <v>53173.9</v>
      </c>
      <c r="F274" s="63">
        <v>53173.9</v>
      </c>
      <c r="G274" s="63">
        <v>25239.7</v>
      </c>
      <c r="H274" s="63">
        <v>5319.1</v>
      </c>
      <c r="I274" s="63">
        <v>0</v>
      </c>
      <c r="J274" s="63">
        <v>5201</v>
      </c>
      <c r="K274" s="63">
        <v>4401</v>
      </c>
      <c r="L274" s="63">
        <v>103.5</v>
      </c>
      <c r="M274" s="63">
        <v>316</v>
      </c>
      <c r="N274" s="63">
        <v>800</v>
      </c>
      <c r="O274" s="63">
        <f t="shared" si="4"/>
        <v>58374.9</v>
      </c>
    </row>
    <row r="275" spans="2:15" ht="25.5">
      <c r="B275" s="61" t="s">
        <v>368</v>
      </c>
      <c r="C275" s="61" t="s">
        <v>369</v>
      </c>
      <c r="D275" s="62" t="s">
        <v>370</v>
      </c>
      <c r="E275" s="63">
        <v>27553</v>
      </c>
      <c r="F275" s="63">
        <v>27553</v>
      </c>
      <c r="G275" s="63">
        <v>14888.8</v>
      </c>
      <c r="H275" s="63">
        <v>4603.6</v>
      </c>
      <c r="I275" s="63">
        <v>0</v>
      </c>
      <c r="J275" s="63">
        <v>971</v>
      </c>
      <c r="K275" s="63">
        <v>795</v>
      </c>
      <c r="L275" s="63">
        <v>234.2</v>
      </c>
      <c r="M275" s="63">
        <v>112.7</v>
      </c>
      <c r="N275" s="63">
        <v>176</v>
      </c>
      <c r="O275" s="63">
        <f t="shared" si="4"/>
        <v>28524</v>
      </c>
    </row>
    <row r="276" spans="2:15" ht="51">
      <c r="B276" s="61" t="s">
        <v>371</v>
      </c>
      <c r="C276" s="61" t="s">
        <v>1153</v>
      </c>
      <c r="D276" s="62" t="s">
        <v>372</v>
      </c>
      <c r="E276" s="63">
        <v>42773.4</v>
      </c>
      <c r="F276" s="63">
        <v>42773.4</v>
      </c>
      <c r="G276" s="63">
        <v>12691.2</v>
      </c>
      <c r="H276" s="63">
        <v>1630.2</v>
      </c>
      <c r="I276" s="63">
        <v>0</v>
      </c>
      <c r="J276" s="63">
        <v>6879.1</v>
      </c>
      <c r="K276" s="63">
        <v>6174.2</v>
      </c>
      <c r="L276" s="63">
        <v>1471.4</v>
      </c>
      <c r="M276" s="63">
        <v>879.9</v>
      </c>
      <c r="N276" s="63">
        <v>704.9</v>
      </c>
      <c r="O276" s="63">
        <f t="shared" si="4"/>
        <v>49652.5</v>
      </c>
    </row>
    <row r="277" spans="2:15" ht="25.5">
      <c r="B277" s="61" t="s">
        <v>373</v>
      </c>
      <c r="C277" s="61" t="s">
        <v>374</v>
      </c>
      <c r="D277" s="62" t="s">
        <v>375</v>
      </c>
      <c r="E277" s="63">
        <v>2948590.2</v>
      </c>
      <c r="F277" s="63">
        <v>2948590.2</v>
      </c>
      <c r="G277" s="63">
        <v>1228903.5</v>
      </c>
      <c r="H277" s="63">
        <v>232639.6</v>
      </c>
      <c r="I277" s="63">
        <v>0</v>
      </c>
      <c r="J277" s="63">
        <v>307397.7</v>
      </c>
      <c r="K277" s="63">
        <v>276703.4</v>
      </c>
      <c r="L277" s="63">
        <v>91733.1</v>
      </c>
      <c r="M277" s="63">
        <v>21418.4</v>
      </c>
      <c r="N277" s="63">
        <v>30694.3</v>
      </c>
      <c r="O277" s="63">
        <f t="shared" si="4"/>
        <v>3255987.9000000004</v>
      </c>
    </row>
    <row r="278" spans="2:15" ht="38.25">
      <c r="B278" s="61" t="s">
        <v>376</v>
      </c>
      <c r="C278" s="61" t="s">
        <v>374</v>
      </c>
      <c r="D278" s="62" t="s">
        <v>377</v>
      </c>
      <c r="E278" s="63">
        <v>53604.8</v>
      </c>
      <c r="F278" s="63">
        <v>53604.8</v>
      </c>
      <c r="G278" s="63">
        <v>35633.4</v>
      </c>
      <c r="H278" s="63">
        <v>2087.8</v>
      </c>
      <c r="I278" s="63">
        <v>0</v>
      </c>
      <c r="J278" s="63">
        <v>269.4</v>
      </c>
      <c r="K278" s="63">
        <v>247.4</v>
      </c>
      <c r="L278" s="63">
        <v>40.2</v>
      </c>
      <c r="M278" s="63">
        <v>0</v>
      </c>
      <c r="N278" s="63">
        <v>22</v>
      </c>
      <c r="O278" s="63">
        <f t="shared" si="4"/>
        <v>53874.200000000004</v>
      </c>
    </row>
    <row r="279" spans="2:15" ht="38.25">
      <c r="B279" s="61" t="s">
        <v>378</v>
      </c>
      <c r="C279" s="61" t="s">
        <v>1417</v>
      </c>
      <c r="D279" s="62" t="s">
        <v>379</v>
      </c>
      <c r="E279" s="63">
        <v>1670234.2</v>
      </c>
      <c r="F279" s="63">
        <v>1670234.2</v>
      </c>
      <c r="G279" s="63">
        <v>0</v>
      </c>
      <c r="H279" s="63">
        <v>0</v>
      </c>
      <c r="I279" s="63">
        <v>0</v>
      </c>
      <c r="J279" s="63">
        <v>460400</v>
      </c>
      <c r="K279" s="63">
        <v>445400</v>
      </c>
      <c r="L279" s="63">
        <v>0</v>
      </c>
      <c r="M279" s="63">
        <v>0</v>
      </c>
      <c r="N279" s="63">
        <v>15000</v>
      </c>
      <c r="O279" s="63">
        <f t="shared" si="4"/>
        <v>2130634.2</v>
      </c>
    </row>
    <row r="280" spans="2:15" ht="38.25">
      <c r="B280" s="61" t="s">
        <v>380</v>
      </c>
      <c r="C280" s="61" t="s">
        <v>104</v>
      </c>
      <c r="D280" s="62" t="s">
        <v>381</v>
      </c>
      <c r="E280" s="63">
        <v>5672510.3</v>
      </c>
      <c r="F280" s="63">
        <v>5672510.3</v>
      </c>
      <c r="G280" s="63">
        <v>0</v>
      </c>
      <c r="H280" s="63">
        <v>0</v>
      </c>
      <c r="I280" s="63">
        <v>0</v>
      </c>
      <c r="J280" s="63">
        <v>4462904.6</v>
      </c>
      <c r="K280" s="63">
        <v>4117837.6</v>
      </c>
      <c r="L280" s="63">
        <v>0</v>
      </c>
      <c r="M280" s="63">
        <v>0</v>
      </c>
      <c r="N280" s="63">
        <v>345067</v>
      </c>
      <c r="O280" s="63">
        <f t="shared" si="4"/>
        <v>10135414.899999999</v>
      </c>
    </row>
    <row r="281" spans="2:15" ht="25.5">
      <c r="B281" s="61" t="s">
        <v>382</v>
      </c>
      <c r="C281" s="61" t="s">
        <v>383</v>
      </c>
      <c r="D281" s="62" t="s">
        <v>384</v>
      </c>
      <c r="E281" s="63">
        <v>34312.6</v>
      </c>
      <c r="F281" s="63">
        <v>34312.6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f t="shared" si="4"/>
        <v>34312.6</v>
      </c>
    </row>
    <row r="282" spans="2:15" ht="25.5">
      <c r="B282" s="61" t="s">
        <v>385</v>
      </c>
      <c r="C282" s="61" t="s">
        <v>1424</v>
      </c>
      <c r="D282" s="62" t="s">
        <v>386</v>
      </c>
      <c r="E282" s="63">
        <v>1496.2</v>
      </c>
      <c r="F282" s="63">
        <v>1496.2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f t="shared" si="4"/>
        <v>1496.2</v>
      </c>
    </row>
    <row r="283" spans="2:15" ht="127.5">
      <c r="B283" s="61" t="s">
        <v>387</v>
      </c>
      <c r="C283" s="61" t="s">
        <v>383</v>
      </c>
      <c r="D283" s="299" t="s">
        <v>3678</v>
      </c>
      <c r="E283" s="63">
        <v>1208.3</v>
      </c>
      <c r="F283" s="63">
        <v>0</v>
      </c>
      <c r="G283" s="63">
        <v>0</v>
      </c>
      <c r="H283" s="63">
        <v>0</v>
      </c>
      <c r="I283" s="63">
        <v>1208.3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f t="shared" si="4"/>
        <v>1208.3</v>
      </c>
    </row>
    <row r="284" spans="2:15" ht="63.75">
      <c r="B284" s="61" t="s">
        <v>388</v>
      </c>
      <c r="C284" s="61" t="s">
        <v>1424</v>
      </c>
      <c r="D284" s="62" t="s">
        <v>389</v>
      </c>
      <c r="E284" s="63">
        <v>38280</v>
      </c>
      <c r="F284" s="63">
        <v>38280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f t="shared" si="4"/>
        <v>38280</v>
      </c>
    </row>
    <row r="285" spans="2:15" ht="89.25">
      <c r="B285" s="61" t="s">
        <v>390</v>
      </c>
      <c r="C285" s="61" t="s">
        <v>383</v>
      </c>
      <c r="D285" s="62" t="s">
        <v>391</v>
      </c>
      <c r="E285" s="63">
        <v>161379.7</v>
      </c>
      <c r="F285" s="63">
        <v>10413.3</v>
      </c>
      <c r="G285" s="63">
        <v>0</v>
      </c>
      <c r="H285" s="63">
        <v>0</v>
      </c>
      <c r="I285" s="63">
        <v>150966.4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f t="shared" si="4"/>
        <v>161379.7</v>
      </c>
    </row>
    <row r="286" spans="2:15" ht="25.5">
      <c r="B286" s="61" t="s">
        <v>392</v>
      </c>
      <c r="C286" s="61" t="s">
        <v>1424</v>
      </c>
      <c r="D286" s="62" t="s">
        <v>393</v>
      </c>
      <c r="E286" s="63">
        <v>43931</v>
      </c>
      <c r="F286" s="63">
        <v>43931</v>
      </c>
      <c r="G286" s="63">
        <v>30329</v>
      </c>
      <c r="H286" s="63">
        <v>899.8</v>
      </c>
      <c r="I286" s="63">
        <v>0</v>
      </c>
      <c r="J286" s="63">
        <v>5390.8</v>
      </c>
      <c r="K286" s="63">
        <v>4807.8</v>
      </c>
      <c r="L286" s="63">
        <v>1886.5</v>
      </c>
      <c r="M286" s="63">
        <v>250.1</v>
      </c>
      <c r="N286" s="63">
        <v>583</v>
      </c>
      <c r="O286" s="63">
        <f t="shared" si="4"/>
        <v>49321.8</v>
      </c>
    </row>
    <row r="287" spans="2:15" ht="38.25">
      <c r="B287" s="61" t="s">
        <v>394</v>
      </c>
      <c r="C287" s="61" t="s">
        <v>1167</v>
      </c>
      <c r="D287" s="62" t="s">
        <v>395</v>
      </c>
      <c r="E287" s="63">
        <v>249.5</v>
      </c>
      <c r="F287" s="63">
        <v>249.5</v>
      </c>
      <c r="G287" s="63">
        <v>172.6</v>
      </c>
      <c r="H287" s="63">
        <v>8.1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f t="shared" si="4"/>
        <v>249.5</v>
      </c>
    </row>
    <row r="288" spans="2:15" ht="12.75">
      <c r="B288" s="61" t="s">
        <v>396</v>
      </c>
      <c r="C288" s="61" t="s">
        <v>7</v>
      </c>
      <c r="D288" s="62" t="s">
        <v>397</v>
      </c>
      <c r="E288" s="63">
        <v>2057.8</v>
      </c>
      <c r="F288" s="63">
        <v>2057.8</v>
      </c>
      <c r="G288" s="63">
        <v>1461</v>
      </c>
      <c r="H288" s="63">
        <v>48.5</v>
      </c>
      <c r="I288" s="63">
        <v>0</v>
      </c>
      <c r="J288" s="63">
        <v>376.4</v>
      </c>
      <c r="K288" s="63">
        <v>366.4</v>
      </c>
      <c r="L288" s="63">
        <v>141.8</v>
      </c>
      <c r="M288" s="63">
        <v>3</v>
      </c>
      <c r="N288" s="63">
        <v>10</v>
      </c>
      <c r="O288" s="63">
        <f t="shared" si="4"/>
        <v>2434.2000000000003</v>
      </c>
    </row>
    <row r="289" spans="2:15" ht="25.5">
      <c r="B289" s="61" t="s">
        <v>398</v>
      </c>
      <c r="C289" s="61" t="s">
        <v>1128</v>
      </c>
      <c r="D289" s="62" t="s">
        <v>399</v>
      </c>
      <c r="E289" s="63">
        <v>54.9</v>
      </c>
      <c r="F289" s="63">
        <v>54.9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f t="shared" si="4"/>
        <v>54.9</v>
      </c>
    </row>
    <row r="290" spans="2:15" ht="25.5">
      <c r="B290" s="61" t="s">
        <v>400</v>
      </c>
      <c r="C290" s="61" t="s">
        <v>219</v>
      </c>
      <c r="D290" s="62" t="s">
        <v>401</v>
      </c>
      <c r="E290" s="63">
        <v>13350.6</v>
      </c>
      <c r="F290" s="63">
        <v>0</v>
      </c>
      <c r="G290" s="63">
        <v>0</v>
      </c>
      <c r="H290" s="63">
        <v>0</v>
      </c>
      <c r="I290" s="63">
        <v>13350.6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f t="shared" si="4"/>
        <v>13350.6</v>
      </c>
    </row>
    <row r="291" spans="2:15" ht="12.75">
      <c r="B291" s="61" t="s">
        <v>402</v>
      </c>
      <c r="C291" s="61" t="s">
        <v>403</v>
      </c>
      <c r="D291" s="62" t="s">
        <v>404</v>
      </c>
      <c r="E291" s="63">
        <v>2146.4</v>
      </c>
      <c r="F291" s="63">
        <v>0</v>
      </c>
      <c r="G291" s="63">
        <v>0</v>
      </c>
      <c r="H291" s="63">
        <v>0</v>
      </c>
      <c r="I291" s="63">
        <v>2146.4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f t="shared" si="4"/>
        <v>2146.4</v>
      </c>
    </row>
    <row r="292" spans="2:15" ht="25.5">
      <c r="B292" s="61" t="s">
        <v>405</v>
      </c>
      <c r="C292" s="61" t="s">
        <v>45</v>
      </c>
      <c r="D292" s="62" t="s">
        <v>406</v>
      </c>
      <c r="E292" s="63">
        <v>46854.5</v>
      </c>
      <c r="F292" s="63">
        <v>46854.5</v>
      </c>
      <c r="G292" s="63">
        <v>18743.6</v>
      </c>
      <c r="H292" s="63">
        <v>3097.1</v>
      </c>
      <c r="I292" s="63">
        <v>0</v>
      </c>
      <c r="J292" s="63">
        <v>4024.9</v>
      </c>
      <c r="K292" s="63">
        <v>3197.3</v>
      </c>
      <c r="L292" s="63">
        <v>593</v>
      </c>
      <c r="M292" s="63">
        <v>530.7</v>
      </c>
      <c r="N292" s="63">
        <v>827.6</v>
      </c>
      <c r="O292" s="63">
        <f t="shared" si="4"/>
        <v>50879.4</v>
      </c>
    </row>
    <row r="293" spans="2:15" ht="38.25">
      <c r="B293" s="61" t="s">
        <v>407</v>
      </c>
      <c r="C293" s="61" t="s">
        <v>1156</v>
      </c>
      <c r="D293" s="62" t="s">
        <v>408</v>
      </c>
      <c r="E293" s="63">
        <v>5351.5</v>
      </c>
      <c r="F293" s="63">
        <v>5351.5</v>
      </c>
      <c r="G293" s="63">
        <v>3815.9</v>
      </c>
      <c r="H293" s="63">
        <v>151</v>
      </c>
      <c r="I293" s="63">
        <v>0</v>
      </c>
      <c r="J293" s="63">
        <v>2361</v>
      </c>
      <c r="K293" s="63">
        <v>2241</v>
      </c>
      <c r="L293" s="63">
        <v>914.1</v>
      </c>
      <c r="M293" s="63">
        <v>151</v>
      </c>
      <c r="N293" s="63">
        <v>120</v>
      </c>
      <c r="O293" s="63">
        <f t="shared" si="4"/>
        <v>7712.5</v>
      </c>
    </row>
    <row r="294" spans="2:15" ht="38.25">
      <c r="B294" s="61" t="s">
        <v>409</v>
      </c>
      <c r="C294" s="61" t="s">
        <v>1148</v>
      </c>
      <c r="D294" s="62" t="s">
        <v>410</v>
      </c>
      <c r="E294" s="63">
        <v>4962.8</v>
      </c>
      <c r="F294" s="63">
        <v>4962.8</v>
      </c>
      <c r="G294" s="63">
        <v>2255.5</v>
      </c>
      <c r="H294" s="63">
        <v>278.2</v>
      </c>
      <c r="I294" s="63">
        <v>0</v>
      </c>
      <c r="J294" s="63">
        <v>350</v>
      </c>
      <c r="K294" s="63">
        <v>350</v>
      </c>
      <c r="L294" s="63">
        <v>170</v>
      </c>
      <c r="M294" s="63">
        <v>25.4</v>
      </c>
      <c r="N294" s="63">
        <v>0</v>
      </c>
      <c r="O294" s="63">
        <f t="shared" si="4"/>
        <v>5312.8</v>
      </c>
    </row>
    <row r="295" spans="2:15" ht="38.25">
      <c r="B295" s="61" t="s">
        <v>411</v>
      </c>
      <c r="C295" s="61" t="s">
        <v>104</v>
      </c>
      <c r="D295" s="62" t="s">
        <v>412</v>
      </c>
      <c r="E295" s="63">
        <v>127161.1</v>
      </c>
      <c r="F295" s="63">
        <v>127161.1</v>
      </c>
      <c r="G295" s="63">
        <v>0</v>
      </c>
      <c r="H295" s="63">
        <v>0</v>
      </c>
      <c r="I295" s="63">
        <v>0</v>
      </c>
      <c r="J295" s="63">
        <v>65998.7</v>
      </c>
      <c r="K295" s="63">
        <v>39723.7</v>
      </c>
      <c r="L295" s="63">
        <v>0</v>
      </c>
      <c r="M295" s="63">
        <v>0</v>
      </c>
      <c r="N295" s="63">
        <v>26275</v>
      </c>
      <c r="O295" s="63">
        <f t="shared" si="4"/>
        <v>193159.8</v>
      </c>
    </row>
    <row r="296" spans="2:15" ht="38.25">
      <c r="B296" s="61" t="s">
        <v>413</v>
      </c>
      <c r="C296" s="61" t="s">
        <v>104</v>
      </c>
      <c r="D296" s="62" t="s">
        <v>414</v>
      </c>
      <c r="E296" s="63">
        <v>482812.9</v>
      </c>
      <c r="F296" s="63">
        <v>482812.9</v>
      </c>
      <c r="G296" s="63">
        <v>0</v>
      </c>
      <c r="H296" s="63">
        <v>0</v>
      </c>
      <c r="I296" s="63">
        <v>0</v>
      </c>
      <c r="J296" s="63">
        <v>126003.4</v>
      </c>
      <c r="K296" s="63">
        <v>106003.4</v>
      </c>
      <c r="L296" s="63">
        <v>0</v>
      </c>
      <c r="M296" s="63">
        <v>0</v>
      </c>
      <c r="N296" s="63">
        <v>20000</v>
      </c>
      <c r="O296" s="63">
        <f t="shared" si="4"/>
        <v>608816.3</v>
      </c>
    </row>
    <row r="297" spans="2:15" ht="102">
      <c r="B297" s="61" t="s">
        <v>415</v>
      </c>
      <c r="C297" s="61" t="s">
        <v>1424</v>
      </c>
      <c r="D297" s="62" t="s">
        <v>416</v>
      </c>
      <c r="E297" s="63">
        <v>33318.9</v>
      </c>
      <c r="F297" s="63">
        <v>33318.9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f t="shared" si="4"/>
        <v>33318.9</v>
      </c>
    </row>
    <row r="298" spans="2:15" ht="63.75">
      <c r="B298" s="61" t="s">
        <v>417</v>
      </c>
      <c r="C298" s="61" t="s">
        <v>1424</v>
      </c>
      <c r="D298" s="62" t="s">
        <v>418</v>
      </c>
      <c r="E298" s="63">
        <v>80177.8</v>
      </c>
      <c r="F298" s="63">
        <v>80177.8</v>
      </c>
      <c r="G298" s="63">
        <v>48141.9</v>
      </c>
      <c r="H298" s="63">
        <v>460.9</v>
      </c>
      <c r="I298" s="63">
        <v>0</v>
      </c>
      <c r="J298" s="63">
        <v>661.7</v>
      </c>
      <c r="K298" s="63">
        <v>661.7</v>
      </c>
      <c r="L298" s="63">
        <v>157</v>
      </c>
      <c r="M298" s="63">
        <v>7</v>
      </c>
      <c r="N298" s="63">
        <v>0</v>
      </c>
      <c r="O298" s="63">
        <f t="shared" si="4"/>
        <v>80839.5</v>
      </c>
    </row>
    <row r="299" spans="2:15" ht="25.5">
      <c r="B299" s="61" t="s">
        <v>419</v>
      </c>
      <c r="C299" s="61" t="s">
        <v>104</v>
      </c>
      <c r="D299" s="62" t="s">
        <v>420</v>
      </c>
      <c r="E299" s="63">
        <v>214578.9</v>
      </c>
      <c r="F299" s="63">
        <v>214578.9</v>
      </c>
      <c r="G299" s="63">
        <v>0</v>
      </c>
      <c r="H299" s="63">
        <v>0</v>
      </c>
      <c r="I299" s="63">
        <v>0</v>
      </c>
      <c r="J299" s="63">
        <v>238482.9</v>
      </c>
      <c r="K299" s="63">
        <v>223482.9</v>
      </c>
      <c r="L299" s="63">
        <v>0</v>
      </c>
      <c r="M299" s="63">
        <v>0</v>
      </c>
      <c r="N299" s="63">
        <v>15000</v>
      </c>
      <c r="O299" s="63">
        <f t="shared" si="4"/>
        <v>453061.8</v>
      </c>
    </row>
    <row r="300" spans="2:15" ht="38.25">
      <c r="B300" s="61" t="s">
        <v>421</v>
      </c>
      <c r="C300" s="61" t="s">
        <v>104</v>
      </c>
      <c r="D300" s="62" t="s">
        <v>422</v>
      </c>
      <c r="E300" s="63">
        <v>19928.4</v>
      </c>
      <c r="F300" s="63">
        <v>19928.4</v>
      </c>
      <c r="G300" s="63">
        <v>0</v>
      </c>
      <c r="H300" s="63">
        <v>0</v>
      </c>
      <c r="I300" s="63">
        <v>0</v>
      </c>
      <c r="J300" s="63">
        <v>9082</v>
      </c>
      <c r="K300" s="63">
        <v>7182</v>
      </c>
      <c r="L300" s="63">
        <v>0</v>
      </c>
      <c r="M300" s="63">
        <v>0</v>
      </c>
      <c r="N300" s="63">
        <v>1900</v>
      </c>
      <c r="O300" s="63">
        <f t="shared" si="4"/>
        <v>29010.4</v>
      </c>
    </row>
    <row r="301" spans="2:15" ht="25.5">
      <c r="B301" s="61" t="s">
        <v>423</v>
      </c>
      <c r="C301" s="61" t="s">
        <v>1495</v>
      </c>
      <c r="D301" s="62" t="s">
        <v>424</v>
      </c>
      <c r="E301" s="63">
        <v>2129.3</v>
      </c>
      <c r="F301" s="63">
        <v>0</v>
      </c>
      <c r="G301" s="63">
        <v>0</v>
      </c>
      <c r="H301" s="63">
        <v>0</v>
      </c>
      <c r="I301" s="63">
        <v>2129.3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f t="shared" si="4"/>
        <v>2129.3</v>
      </c>
    </row>
    <row r="302" spans="2:15" ht="25.5">
      <c r="B302" s="61" t="s">
        <v>425</v>
      </c>
      <c r="C302" s="61" t="s">
        <v>1411</v>
      </c>
      <c r="D302" s="62" t="s">
        <v>426</v>
      </c>
      <c r="E302" s="63">
        <v>3660</v>
      </c>
      <c r="F302" s="63">
        <v>3660</v>
      </c>
      <c r="G302" s="63">
        <v>0</v>
      </c>
      <c r="H302" s="63">
        <v>0</v>
      </c>
      <c r="I302" s="63">
        <v>0</v>
      </c>
      <c r="J302" s="63">
        <v>15760</v>
      </c>
      <c r="K302" s="63">
        <v>15760</v>
      </c>
      <c r="L302" s="63">
        <v>0</v>
      </c>
      <c r="M302" s="63">
        <v>0</v>
      </c>
      <c r="N302" s="63">
        <v>0</v>
      </c>
      <c r="O302" s="63">
        <f t="shared" si="4"/>
        <v>19420</v>
      </c>
    </row>
    <row r="303" spans="2:15" ht="27">
      <c r="B303" s="56" t="s">
        <v>427</v>
      </c>
      <c r="C303" s="56"/>
      <c r="D303" s="59" t="s">
        <v>428</v>
      </c>
      <c r="E303" s="60">
        <v>800</v>
      </c>
      <c r="F303" s="60">
        <v>0</v>
      </c>
      <c r="G303" s="60">
        <v>0</v>
      </c>
      <c r="H303" s="60">
        <v>0</v>
      </c>
      <c r="I303" s="60">
        <v>800</v>
      </c>
      <c r="J303" s="60">
        <v>9000</v>
      </c>
      <c r="K303" s="60">
        <v>0</v>
      </c>
      <c r="L303" s="60">
        <v>0</v>
      </c>
      <c r="M303" s="60">
        <v>0</v>
      </c>
      <c r="N303" s="60">
        <v>9000</v>
      </c>
      <c r="O303" s="60">
        <f t="shared" si="4"/>
        <v>9800</v>
      </c>
    </row>
    <row r="304" spans="2:15" ht="25.5">
      <c r="B304" s="61" t="s">
        <v>429</v>
      </c>
      <c r="C304" s="61" t="s">
        <v>188</v>
      </c>
      <c r="D304" s="62" t="s">
        <v>430</v>
      </c>
      <c r="E304" s="63">
        <v>800</v>
      </c>
      <c r="F304" s="63">
        <v>0</v>
      </c>
      <c r="G304" s="63">
        <v>0</v>
      </c>
      <c r="H304" s="63">
        <v>0</v>
      </c>
      <c r="I304" s="63">
        <v>800</v>
      </c>
      <c r="J304" s="63">
        <v>9000</v>
      </c>
      <c r="K304" s="63">
        <v>0</v>
      </c>
      <c r="L304" s="63">
        <v>0</v>
      </c>
      <c r="M304" s="63">
        <v>0</v>
      </c>
      <c r="N304" s="63">
        <v>9000</v>
      </c>
      <c r="O304" s="63">
        <f t="shared" si="4"/>
        <v>9800</v>
      </c>
    </row>
    <row r="305" spans="2:15" ht="40.5">
      <c r="B305" s="56" t="s">
        <v>431</v>
      </c>
      <c r="C305" s="56"/>
      <c r="D305" s="59" t="s">
        <v>432</v>
      </c>
      <c r="E305" s="60">
        <v>463383.2</v>
      </c>
      <c r="F305" s="60">
        <v>410681.1</v>
      </c>
      <c r="G305" s="60">
        <v>0</v>
      </c>
      <c r="H305" s="60">
        <v>0</v>
      </c>
      <c r="I305" s="60">
        <v>52702.1</v>
      </c>
      <c r="J305" s="60">
        <v>193983.4</v>
      </c>
      <c r="K305" s="60">
        <v>156783.4</v>
      </c>
      <c r="L305" s="60">
        <v>0</v>
      </c>
      <c r="M305" s="60">
        <v>0</v>
      </c>
      <c r="N305" s="60">
        <v>37200</v>
      </c>
      <c r="O305" s="60">
        <f t="shared" si="4"/>
        <v>657366.6</v>
      </c>
    </row>
    <row r="306" spans="2:15" ht="38.25">
      <c r="B306" s="61" t="s">
        <v>433</v>
      </c>
      <c r="C306" s="61" t="s">
        <v>1495</v>
      </c>
      <c r="D306" s="62" t="s">
        <v>434</v>
      </c>
      <c r="E306" s="63">
        <v>48436.9</v>
      </c>
      <c r="F306" s="63">
        <v>0</v>
      </c>
      <c r="G306" s="63">
        <v>0</v>
      </c>
      <c r="H306" s="63">
        <v>0</v>
      </c>
      <c r="I306" s="63">
        <v>48436.9</v>
      </c>
      <c r="J306" s="63">
        <v>1800</v>
      </c>
      <c r="K306" s="63">
        <v>0</v>
      </c>
      <c r="L306" s="63">
        <v>0</v>
      </c>
      <c r="M306" s="63">
        <v>0</v>
      </c>
      <c r="N306" s="63">
        <v>1800</v>
      </c>
      <c r="O306" s="63">
        <f t="shared" si="4"/>
        <v>50236.9</v>
      </c>
    </row>
    <row r="307" spans="2:15" ht="63.75">
      <c r="B307" s="61" t="s">
        <v>435</v>
      </c>
      <c r="C307" s="61" t="s">
        <v>356</v>
      </c>
      <c r="D307" s="62" t="s">
        <v>436</v>
      </c>
      <c r="E307" s="63">
        <v>4265.2</v>
      </c>
      <c r="F307" s="63">
        <v>0</v>
      </c>
      <c r="G307" s="63">
        <v>0</v>
      </c>
      <c r="H307" s="63">
        <v>0</v>
      </c>
      <c r="I307" s="63">
        <v>4265.2</v>
      </c>
      <c r="J307" s="63">
        <v>4200</v>
      </c>
      <c r="K307" s="63">
        <v>0</v>
      </c>
      <c r="L307" s="63">
        <v>0</v>
      </c>
      <c r="M307" s="63">
        <v>0</v>
      </c>
      <c r="N307" s="63">
        <v>4200</v>
      </c>
      <c r="O307" s="63">
        <f t="shared" si="4"/>
        <v>8465.2</v>
      </c>
    </row>
    <row r="308" spans="2:15" ht="51">
      <c r="B308" s="61" t="s">
        <v>437</v>
      </c>
      <c r="C308" s="61" t="s">
        <v>356</v>
      </c>
      <c r="D308" s="62" t="s">
        <v>438</v>
      </c>
      <c r="E308" s="63">
        <v>136</v>
      </c>
      <c r="F308" s="63">
        <v>136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f t="shared" si="4"/>
        <v>136</v>
      </c>
    </row>
    <row r="309" spans="2:15" ht="38.25">
      <c r="B309" s="61" t="s">
        <v>439</v>
      </c>
      <c r="C309" s="61" t="s">
        <v>104</v>
      </c>
      <c r="D309" s="62" t="s">
        <v>440</v>
      </c>
      <c r="E309" s="63">
        <v>410545.1</v>
      </c>
      <c r="F309" s="63">
        <v>410545.1</v>
      </c>
      <c r="G309" s="63">
        <v>0</v>
      </c>
      <c r="H309" s="63">
        <v>0</v>
      </c>
      <c r="I309" s="63">
        <v>0</v>
      </c>
      <c r="J309" s="63">
        <v>187983.4</v>
      </c>
      <c r="K309" s="63">
        <v>156783.4</v>
      </c>
      <c r="L309" s="63">
        <v>0</v>
      </c>
      <c r="M309" s="63">
        <v>0</v>
      </c>
      <c r="N309" s="63">
        <v>31200</v>
      </c>
      <c r="O309" s="63">
        <f t="shared" si="4"/>
        <v>598528.5</v>
      </c>
    </row>
    <row r="310" spans="2:15" ht="25.5">
      <c r="B310" s="55" t="s">
        <v>441</v>
      </c>
      <c r="C310" s="56"/>
      <c r="D310" s="57" t="s">
        <v>442</v>
      </c>
      <c r="E310" s="58">
        <v>370017</v>
      </c>
      <c r="F310" s="58">
        <v>370017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f t="shared" si="4"/>
        <v>370017</v>
      </c>
    </row>
    <row r="311" spans="2:15" ht="40.5">
      <c r="B311" s="56" t="s">
        <v>443</v>
      </c>
      <c r="C311" s="56"/>
      <c r="D311" s="59" t="s">
        <v>442</v>
      </c>
      <c r="E311" s="60">
        <v>370017</v>
      </c>
      <c r="F311" s="60">
        <v>370017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  <c r="O311" s="60">
        <f t="shared" si="4"/>
        <v>370017</v>
      </c>
    </row>
    <row r="312" spans="2:15" ht="114.75">
      <c r="B312" s="61" t="s">
        <v>444</v>
      </c>
      <c r="C312" s="61" t="s">
        <v>445</v>
      </c>
      <c r="D312" s="299" t="s">
        <v>3679</v>
      </c>
      <c r="E312" s="63">
        <v>370017</v>
      </c>
      <c r="F312" s="63">
        <v>370017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f t="shared" si="4"/>
        <v>370017</v>
      </c>
    </row>
    <row r="313" spans="2:15" ht="25.5">
      <c r="B313" s="55" t="s">
        <v>446</v>
      </c>
      <c r="C313" s="56"/>
      <c r="D313" s="57" t="s">
        <v>447</v>
      </c>
      <c r="E313" s="58">
        <v>4074510.7</v>
      </c>
      <c r="F313" s="58">
        <v>4023889.3</v>
      </c>
      <c r="G313" s="58">
        <v>1312271.5</v>
      </c>
      <c r="H313" s="58">
        <v>120098.1</v>
      </c>
      <c r="I313" s="58">
        <v>50621.4</v>
      </c>
      <c r="J313" s="58">
        <v>1471407.5</v>
      </c>
      <c r="K313" s="58">
        <v>1318524</v>
      </c>
      <c r="L313" s="58">
        <v>174563.6</v>
      </c>
      <c r="M313" s="58">
        <v>40083.8</v>
      </c>
      <c r="N313" s="58">
        <v>152883.5</v>
      </c>
      <c r="O313" s="58">
        <f t="shared" si="4"/>
        <v>5545918.2</v>
      </c>
    </row>
    <row r="314" spans="2:15" ht="27">
      <c r="B314" s="56" t="s">
        <v>448</v>
      </c>
      <c r="C314" s="56"/>
      <c r="D314" s="59" t="s">
        <v>449</v>
      </c>
      <c r="E314" s="60">
        <v>4023383.7</v>
      </c>
      <c r="F314" s="60">
        <v>3972762.3</v>
      </c>
      <c r="G314" s="60">
        <v>1277910.3</v>
      </c>
      <c r="H314" s="60">
        <v>120098.1</v>
      </c>
      <c r="I314" s="60">
        <v>50621.4</v>
      </c>
      <c r="J314" s="60">
        <v>1462791.7</v>
      </c>
      <c r="K314" s="60">
        <v>1310249.2</v>
      </c>
      <c r="L314" s="60">
        <v>174563.6</v>
      </c>
      <c r="M314" s="60">
        <v>39984.8</v>
      </c>
      <c r="N314" s="60">
        <v>152542.5</v>
      </c>
      <c r="O314" s="60">
        <f t="shared" si="4"/>
        <v>5486175.4</v>
      </c>
    </row>
    <row r="315" spans="2:15" ht="25.5">
      <c r="B315" s="61" t="s">
        <v>450</v>
      </c>
      <c r="C315" s="61" t="s">
        <v>4</v>
      </c>
      <c r="D315" s="62" t="s">
        <v>451</v>
      </c>
      <c r="E315" s="63">
        <v>19935.8</v>
      </c>
      <c r="F315" s="63">
        <v>19935.8</v>
      </c>
      <c r="G315" s="63">
        <v>13637.6</v>
      </c>
      <c r="H315" s="63">
        <v>969.5</v>
      </c>
      <c r="I315" s="63">
        <v>0</v>
      </c>
      <c r="J315" s="63">
        <v>4414.1</v>
      </c>
      <c r="K315" s="63">
        <v>4324.1</v>
      </c>
      <c r="L315" s="63">
        <v>1223.2</v>
      </c>
      <c r="M315" s="63">
        <v>235.2</v>
      </c>
      <c r="N315" s="63">
        <v>90</v>
      </c>
      <c r="O315" s="63">
        <f t="shared" si="4"/>
        <v>24349.9</v>
      </c>
    </row>
    <row r="316" spans="2:15" ht="25.5">
      <c r="B316" s="61" t="s">
        <v>452</v>
      </c>
      <c r="C316" s="61" t="s">
        <v>1495</v>
      </c>
      <c r="D316" s="62" t="s">
        <v>453</v>
      </c>
      <c r="E316" s="63">
        <v>12305.4</v>
      </c>
      <c r="F316" s="63">
        <v>0</v>
      </c>
      <c r="G316" s="63">
        <v>0</v>
      </c>
      <c r="H316" s="63">
        <v>0</v>
      </c>
      <c r="I316" s="63">
        <v>12305.4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f t="shared" si="4"/>
        <v>12305.4</v>
      </c>
    </row>
    <row r="317" spans="2:15" ht="76.5">
      <c r="B317" s="61" t="s">
        <v>454</v>
      </c>
      <c r="C317" s="61" t="s">
        <v>455</v>
      </c>
      <c r="D317" s="62" t="s">
        <v>456</v>
      </c>
      <c r="E317" s="63">
        <v>37316</v>
      </c>
      <c r="F317" s="63">
        <v>0</v>
      </c>
      <c r="G317" s="63">
        <v>0</v>
      </c>
      <c r="H317" s="63">
        <v>0</v>
      </c>
      <c r="I317" s="63">
        <v>37316</v>
      </c>
      <c r="J317" s="63">
        <v>18055.9</v>
      </c>
      <c r="K317" s="63">
        <v>0</v>
      </c>
      <c r="L317" s="63">
        <v>0</v>
      </c>
      <c r="M317" s="63">
        <v>0</v>
      </c>
      <c r="N317" s="63">
        <v>18055.9</v>
      </c>
      <c r="O317" s="63">
        <f t="shared" si="4"/>
        <v>55371.9</v>
      </c>
    </row>
    <row r="318" spans="2:15" ht="51">
      <c r="B318" s="61" t="s">
        <v>457</v>
      </c>
      <c r="C318" s="61" t="s">
        <v>455</v>
      </c>
      <c r="D318" s="62" t="s">
        <v>458</v>
      </c>
      <c r="E318" s="63">
        <v>92.3</v>
      </c>
      <c r="F318" s="63">
        <v>92.3</v>
      </c>
      <c r="G318" s="63">
        <v>0</v>
      </c>
      <c r="H318" s="63">
        <v>59.6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f t="shared" si="4"/>
        <v>92.3</v>
      </c>
    </row>
    <row r="319" spans="2:15" ht="63.75">
      <c r="B319" s="61" t="s">
        <v>459</v>
      </c>
      <c r="C319" s="61" t="s">
        <v>104</v>
      </c>
      <c r="D319" s="62" t="s">
        <v>460</v>
      </c>
      <c r="E319" s="63">
        <v>521733.2</v>
      </c>
      <c r="F319" s="63">
        <v>521733.2</v>
      </c>
      <c r="G319" s="63">
        <v>0</v>
      </c>
      <c r="H319" s="63">
        <v>0</v>
      </c>
      <c r="I319" s="63">
        <v>0</v>
      </c>
      <c r="J319" s="63">
        <v>863889.1</v>
      </c>
      <c r="K319" s="63">
        <v>812729.2</v>
      </c>
      <c r="L319" s="63">
        <v>0</v>
      </c>
      <c r="M319" s="63">
        <v>0</v>
      </c>
      <c r="N319" s="63">
        <v>51159.9</v>
      </c>
      <c r="O319" s="63">
        <f t="shared" si="4"/>
        <v>1385622.3</v>
      </c>
    </row>
    <row r="320" spans="2:15" ht="51">
      <c r="B320" s="61" t="s">
        <v>461</v>
      </c>
      <c r="C320" s="61" t="s">
        <v>1156</v>
      </c>
      <c r="D320" s="62" t="s">
        <v>462</v>
      </c>
      <c r="E320" s="63">
        <v>86810.6</v>
      </c>
      <c r="F320" s="63">
        <v>86810.6</v>
      </c>
      <c r="G320" s="63">
        <v>57793.2</v>
      </c>
      <c r="H320" s="63">
        <v>2631.6</v>
      </c>
      <c r="I320" s="63">
        <v>0</v>
      </c>
      <c r="J320" s="63">
        <v>34551.5</v>
      </c>
      <c r="K320" s="63">
        <v>32907.5</v>
      </c>
      <c r="L320" s="63">
        <v>15004.3</v>
      </c>
      <c r="M320" s="63">
        <v>3233.6</v>
      </c>
      <c r="N320" s="63">
        <v>1644</v>
      </c>
      <c r="O320" s="63">
        <f t="shared" si="4"/>
        <v>121362.1</v>
      </c>
    </row>
    <row r="321" spans="2:15" ht="51">
      <c r="B321" s="61" t="s">
        <v>463</v>
      </c>
      <c r="C321" s="61" t="s">
        <v>1424</v>
      </c>
      <c r="D321" s="62" t="s">
        <v>464</v>
      </c>
      <c r="E321" s="63">
        <v>615.3</v>
      </c>
      <c r="F321" s="63">
        <v>615.3</v>
      </c>
      <c r="G321" s="63">
        <v>451.5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f t="shared" si="4"/>
        <v>615.3</v>
      </c>
    </row>
    <row r="322" spans="2:15" ht="38.25">
      <c r="B322" s="61" t="s">
        <v>465</v>
      </c>
      <c r="C322" s="61" t="s">
        <v>1164</v>
      </c>
      <c r="D322" s="62" t="s">
        <v>466</v>
      </c>
      <c r="E322" s="63">
        <v>55788.3</v>
      </c>
      <c r="F322" s="63">
        <v>55788.3</v>
      </c>
      <c r="G322" s="63">
        <v>33598.8</v>
      </c>
      <c r="H322" s="63">
        <v>3202.5</v>
      </c>
      <c r="I322" s="63">
        <v>0</v>
      </c>
      <c r="J322" s="63">
        <v>11712.6</v>
      </c>
      <c r="K322" s="63">
        <v>10482.6</v>
      </c>
      <c r="L322" s="63">
        <v>4729</v>
      </c>
      <c r="M322" s="63">
        <v>513.2</v>
      </c>
      <c r="N322" s="63">
        <v>1230</v>
      </c>
      <c r="O322" s="63">
        <f t="shared" si="4"/>
        <v>67500.90000000001</v>
      </c>
    </row>
    <row r="323" spans="2:15" ht="63.75">
      <c r="B323" s="61" t="s">
        <v>467</v>
      </c>
      <c r="C323" s="61" t="s">
        <v>468</v>
      </c>
      <c r="D323" s="62" t="s">
        <v>469</v>
      </c>
      <c r="E323" s="63">
        <v>436947.3</v>
      </c>
      <c r="F323" s="63">
        <v>436947.3</v>
      </c>
      <c r="G323" s="63">
        <v>231828</v>
      </c>
      <c r="H323" s="63">
        <v>38545</v>
      </c>
      <c r="I323" s="63">
        <v>0</v>
      </c>
      <c r="J323" s="63">
        <v>26737.2</v>
      </c>
      <c r="K323" s="63">
        <v>21970.9</v>
      </c>
      <c r="L323" s="63">
        <v>6664.2</v>
      </c>
      <c r="M323" s="63">
        <v>1087.6</v>
      </c>
      <c r="N323" s="63">
        <v>4766.3</v>
      </c>
      <c r="O323" s="63">
        <f t="shared" si="4"/>
        <v>463684.5</v>
      </c>
    </row>
    <row r="324" spans="2:15" ht="51">
      <c r="B324" s="61" t="s">
        <v>470</v>
      </c>
      <c r="C324" s="61" t="s">
        <v>1417</v>
      </c>
      <c r="D324" s="62" t="s">
        <v>471</v>
      </c>
      <c r="E324" s="63">
        <v>2642.9</v>
      </c>
      <c r="F324" s="63">
        <v>2642.9</v>
      </c>
      <c r="G324" s="63">
        <v>0</v>
      </c>
      <c r="H324" s="63">
        <v>0</v>
      </c>
      <c r="I324" s="63">
        <v>0</v>
      </c>
      <c r="J324" s="63">
        <v>6795.2</v>
      </c>
      <c r="K324" s="63">
        <v>6683.2</v>
      </c>
      <c r="L324" s="63">
        <v>0</v>
      </c>
      <c r="M324" s="63">
        <v>0</v>
      </c>
      <c r="N324" s="63">
        <v>112</v>
      </c>
      <c r="O324" s="63">
        <f t="shared" si="4"/>
        <v>9438.1</v>
      </c>
    </row>
    <row r="325" spans="2:15" ht="38.25">
      <c r="B325" s="61" t="s">
        <v>472</v>
      </c>
      <c r="C325" s="61" t="s">
        <v>4</v>
      </c>
      <c r="D325" s="62" t="s">
        <v>473</v>
      </c>
      <c r="E325" s="63">
        <v>924</v>
      </c>
      <c r="F325" s="63">
        <v>924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f t="shared" si="4"/>
        <v>924</v>
      </c>
    </row>
    <row r="326" spans="2:15" ht="89.25">
      <c r="B326" s="61" t="s">
        <v>474</v>
      </c>
      <c r="C326" s="61" t="s">
        <v>468</v>
      </c>
      <c r="D326" s="62" t="s">
        <v>475</v>
      </c>
      <c r="E326" s="63">
        <v>195371.2</v>
      </c>
      <c r="F326" s="63">
        <v>195371.2</v>
      </c>
      <c r="G326" s="63">
        <v>83136.4</v>
      </c>
      <c r="H326" s="63">
        <v>11791.4</v>
      </c>
      <c r="I326" s="63">
        <v>0</v>
      </c>
      <c r="J326" s="63">
        <v>8778.3</v>
      </c>
      <c r="K326" s="63">
        <v>7445.4</v>
      </c>
      <c r="L326" s="63">
        <v>2746.7</v>
      </c>
      <c r="M326" s="63">
        <v>448.6</v>
      </c>
      <c r="N326" s="63">
        <v>1332.9</v>
      </c>
      <c r="O326" s="63">
        <f t="shared" si="4"/>
        <v>204149.5</v>
      </c>
    </row>
    <row r="327" spans="2:15" ht="25.5">
      <c r="B327" s="61" t="s">
        <v>476</v>
      </c>
      <c r="C327" s="61" t="s">
        <v>1122</v>
      </c>
      <c r="D327" s="62" t="s">
        <v>477</v>
      </c>
      <c r="E327" s="63">
        <v>154321.7</v>
      </c>
      <c r="F327" s="63">
        <v>154321.7</v>
      </c>
      <c r="G327" s="63">
        <v>54390.5</v>
      </c>
      <c r="H327" s="63">
        <v>17877.8</v>
      </c>
      <c r="I327" s="63">
        <v>0</v>
      </c>
      <c r="J327" s="63">
        <v>13909.6</v>
      </c>
      <c r="K327" s="63">
        <v>12874.8</v>
      </c>
      <c r="L327" s="63">
        <v>2318.5</v>
      </c>
      <c r="M327" s="63">
        <v>2141.6</v>
      </c>
      <c r="N327" s="63">
        <v>1034.8</v>
      </c>
      <c r="O327" s="63">
        <f aca="true" t="shared" si="5" ref="O327:O390">J327+E327</f>
        <v>168231.30000000002</v>
      </c>
    </row>
    <row r="328" spans="2:15" ht="38.25">
      <c r="B328" s="61" t="s">
        <v>478</v>
      </c>
      <c r="C328" s="61" t="s">
        <v>1122</v>
      </c>
      <c r="D328" s="62" t="s">
        <v>479</v>
      </c>
      <c r="E328" s="63">
        <v>116560.1</v>
      </c>
      <c r="F328" s="63">
        <v>116560.1</v>
      </c>
      <c r="G328" s="63">
        <v>46295.4</v>
      </c>
      <c r="H328" s="63">
        <v>13846.6</v>
      </c>
      <c r="I328" s="63">
        <v>0</v>
      </c>
      <c r="J328" s="63">
        <v>38406.6</v>
      </c>
      <c r="K328" s="63">
        <v>30808.8</v>
      </c>
      <c r="L328" s="63">
        <v>4390.4</v>
      </c>
      <c r="M328" s="63">
        <v>4486.4</v>
      </c>
      <c r="N328" s="63">
        <v>7597.8</v>
      </c>
      <c r="O328" s="63">
        <f t="shared" si="5"/>
        <v>154966.7</v>
      </c>
    </row>
    <row r="329" spans="2:15" ht="76.5">
      <c r="B329" s="61" t="s">
        <v>480</v>
      </c>
      <c r="C329" s="61" t="s">
        <v>481</v>
      </c>
      <c r="D329" s="62" t="s">
        <v>482</v>
      </c>
      <c r="E329" s="63">
        <v>23431.4</v>
      </c>
      <c r="F329" s="63">
        <v>23431.4</v>
      </c>
      <c r="G329" s="63">
        <v>15617.4</v>
      </c>
      <c r="H329" s="63">
        <v>1130.9</v>
      </c>
      <c r="I329" s="63">
        <v>0</v>
      </c>
      <c r="J329" s="63">
        <v>4017.9</v>
      </c>
      <c r="K329" s="63">
        <v>3693.5</v>
      </c>
      <c r="L329" s="63">
        <v>1671</v>
      </c>
      <c r="M329" s="63">
        <v>34.9</v>
      </c>
      <c r="N329" s="63">
        <v>324.4</v>
      </c>
      <c r="O329" s="63">
        <f t="shared" si="5"/>
        <v>27449.300000000003</v>
      </c>
    </row>
    <row r="330" spans="2:15" ht="63.75">
      <c r="B330" s="61" t="s">
        <v>483</v>
      </c>
      <c r="C330" s="61" t="s">
        <v>484</v>
      </c>
      <c r="D330" s="62" t="s">
        <v>485</v>
      </c>
      <c r="E330" s="63">
        <v>24477.3</v>
      </c>
      <c r="F330" s="63">
        <v>24477.3</v>
      </c>
      <c r="G330" s="63">
        <v>15372</v>
      </c>
      <c r="H330" s="63">
        <v>1474.2</v>
      </c>
      <c r="I330" s="63">
        <v>0</v>
      </c>
      <c r="J330" s="63">
        <v>7244.4</v>
      </c>
      <c r="K330" s="63">
        <v>6458.1</v>
      </c>
      <c r="L330" s="63">
        <v>3264.9</v>
      </c>
      <c r="M330" s="63">
        <v>265.6</v>
      </c>
      <c r="N330" s="63">
        <v>786.3</v>
      </c>
      <c r="O330" s="63">
        <f t="shared" si="5"/>
        <v>31721.699999999997</v>
      </c>
    </row>
    <row r="331" spans="2:15" ht="38.25">
      <c r="B331" s="61" t="s">
        <v>486</v>
      </c>
      <c r="C331" s="61" t="s">
        <v>1170</v>
      </c>
      <c r="D331" s="62" t="s">
        <v>487</v>
      </c>
      <c r="E331" s="63">
        <v>1015617.3</v>
      </c>
      <c r="F331" s="63">
        <v>1015617.3</v>
      </c>
      <c r="G331" s="63">
        <v>710049.7</v>
      </c>
      <c r="H331" s="63">
        <v>28181.7</v>
      </c>
      <c r="I331" s="63">
        <v>0</v>
      </c>
      <c r="J331" s="63">
        <v>411828.3</v>
      </c>
      <c r="K331" s="63">
        <v>359458.1</v>
      </c>
      <c r="L331" s="63">
        <v>132453.6</v>
      </c>
      <c r="M331" s="63">
        <v>27472.4</v>
      </c>
      <c r="N331" s="63">
        <v>52370.2</v>
      </c>
      <c r="O331" s="63">
        <f t="shared" si="5"/>
        <v>1427445.6</v>
      </c>
    </row>
    <row r="332" spans="2:15" ht="12.75">
      <c r="B332" s="61" t="s">
        <v>488</v>
      </c>
      <c r="C332" s="61" t="s">
        <v>1170</v>
      </c>
      <c r="D332" s="62" t="s">
        <v>489</v>
      </c>
      <c r="E332" s="63">
        <v>500</v>
      </c>
      <c r="F332" s="63">
        <v>0</v>
      </c>
      <c r="G332" s="63">
        <v>0</v>
      </c>
      <c r="H332" s="63">
        <v>0</v>
      </c>
      <c r="I332" s="63">
        <v>500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f t="shared" si="5"/>
        <v>500</v>
      </c>
    </row>
    <row r="333" spans="2:15" ht="25.5">
      <c r="B333" s="61" t="s">
        <v>490</v>
      </c>
      <c r="C333" s="61" t="s">
        <v>1170</v>
      </c>
      <c r="D333" s="62" t="s">
        <v>491</v>
      </c>
      <c r="E333" s="63">
        <v>237738.3</v>
      </c>
      <c r="F333" s="63">
        <v>237738.3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f t="shared" si="5"/>
        <v>237738.3</v>
      </c>
    </row>
    <row r="334" spans="2:15" ht="25.5">
      <c r="B334" s="61" t="s">
        <v>492</v>
      </c>
      <c r="C334" s="61" t="s">
        <v>4</v>
      </c>
      <c r="D334" s="62" t="s">
        <v>493</v>
      </c>
      <c r="E334" s="63">
        <v>30821.3</v>
      </c>
      <c r="F334" s="63">
        <v>30821.3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f t="shared" si="5"/>
        <v>30821.3</v>
      </c>
    </row>
    <row r="335" spans="2:15" ht="38.25">
      <c r="B335" s="61" t="s">
        <v>494</v>
      </c>
      <c r="C335" s="61" t="s">
        <v>4</v>
      </c>
      <c r="D335" s="62" t="s">
        <v>495</v>
      </c>
      <c r="E335" s="63">
        <v>13774.3</v>
      </c>
      <c r="F335" s="63">
        <v>13774.3</v>
      </c>
      <c r="G335" s="63">
        <v>8993.1</v>
      </c>
      <c r="H335" s="63">
        <v>179.7</v>
      </c>
      <c r="I335" s="63">
        <v>0</v>
      </c>
      <c r="J335" s="63">
        <v>20</v>
      </c>
      <c r="K335" s="63">
        <v>17</v>
      </c>
      <c r="L335" s="63">
        <v>6</v>
      </c>
      <c r="M335" s="63">
        <v>0</v>
      </c>
      <c r="N335" s="63">
        <v>3</v>
      </c>
      <c r="O335" s="63">
        <f t="shared" si="5"/>
        <v>13794.3</v>
      </c>
    </row>
    <row r="336" spans="2:15" ht="25.5">
      <c r="B336" s="61" t="s">
        <v>496</v>
      </c>
      <c r="C336" s="61" t="s">
        <v>4</v>
      </c>
      <c r="D336" s="62" t="s">
        <v>497</v>
      </c>
      <c r="E336" s="63">
        <v>7866.6</v>
      </c>
      <c r="F336" s="63">
        <v>7866.6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f t="shared" si="5"/>
        <v>7866.6</v>
      </c>
    </row>
    <row r="337" spans="2:15" ht="51">
      <c r="B337" s="61" t="s">
        <v>498</v>
      </c>
      <c r="C337" s="61" t="s">
        <v>4</v>
      </c>
      <c r="D337" s="62" t="s">
        <v>499</v>
      </c>
      <c r="E337" s="63">
        <v>539648</v>
      </c>
      <c r="F337" s="63">
        <v>539648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f t="shared" si="5"/>
        <v>539648</v>
      </c>
    </row>
    <row r="338" spans="2:15" ht="51">
      <c r="B338" s="61" t="s">
        <v>500</v>
      </c>
      <c r="C338" s="61" t="s">
        <v>4</v>
      </c>
      <c r="D338" s="62" t="s">
        <v>501</v>
      </c>
      <c r="E338" s="63">
        <v>341298</v>
      </c>
      <c r="F338" s="63">
        <v>341298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f t="shared" si="5"/>
        <v>341298</v>
      </c>
    </row>
    <row r="339" spans="2:15" ht="25.5">
      <c r="B339" s="61" t="s">
        <v>502</v>
      </c>
      <c r="C339" s="61" t="s">
        <v>1447</v>
      </c>
      <c r="D339" s="62" t="s">
        <v>503</v>
      </c>
      <c r="E339" s="63">
        <v>5389.3</v>
      </c>
      <c r="F339" s="63">
        <v>5389.3</v>
      </c>
      <c r="G339" s="63">
        <v>3815.4</v>
      </c>
      <c r="H339" s="63">
        <v>66.5</v>
      </c>
      <c r="I339" s="63">
        <v>0</v>
      </c>
      <c r="J339" s="63">
        <v>160</v>
      </c>
      <c r="K339" s="63">
        <v>130</v>
      </c>
      <c r="L339" s="63">
        <v>30</v>
      </c>
      <c r="M339" s="63">
        <v>4</v>
      </c>
      <c r="N339" s="63">
        <v>30</v>
      </c>
      <c r="O339" s="63">
        <f t="shared" si="5"/>
        <v>5549.3</v>
      </c>
    </row>
    <row r="340" spans="2:15" ht="25.5">
      <c r="B340" s="61" t="s">
        <v>504</v>
      </c>
      <c r="C340" s="61" t="s">
        <v>7</v>
      </c>
      <c r="D340" s="62" t="s">
        <v>505</v>
      </c>
      <c r="E340" s="63">
        <v>4202.1</v>
      </c>
      <c r="F340" s="63">
        <v>4202.1</v>
      </c>
      <c r="G340" s="63">
        <v>2931.3</v>
      </c>
      <c r="H340" s="63">
        <v>141.1</v>
      </c>
      <c r="I340" s="63">
        <v>0</v>
      </c>
      <c r="J340" s="63">
        <v>271</v>
      </c>
      <c r="K340" s="63">
        <v>266</v>
      </c>
      <c r="L340" s="63">
        <v>61.8</v>
      </c>
      <c r="M340" s="63">
        <v>61.7</v>
      </c>
      <c r="N340" s="63">
        <v>5</v>
      </c>
      <c r="O340" s="63">
        <f t="shared" si="5"/>
        <v>4473.1</v>
      </c>
    </row>
    <row r="341" spans="2:15" ht="25.5">
      <c r="B341" s="61" t="s">
        <v>506</v>
      </c>
      <c r="C341" s="61" t="s">
        <v>4</v>
      </c>
      <c r="D341" s="62" t="s">
        <v>507</v>
      </c>
      <c r="E341" s="63">
        <v>500</v>
      </c>
      <c r="F341" s="63">
        <v>500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f t="shared" si="5"/>
        <v>500</v>
      </c>
    </row>
    <row r="342" spans="2:15" ht="38.25">
      <c r="B342" s="61" t="s">
        <v>508</v>
      </c>
      <c r="C342" s="61" t="s">
        <v>4</v>
      </c>
      <c r="D342" s="62" t="s">
        <v>509</v>
      </c>
      <c r="E342" s="63">
        <v>15000</v>
      </c>
      <c r="F342" s="63">
        <v>15000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f t="shared" si="5"/>
        <v>15000</v>
      </c>
    </row>
    <row r="343" spans="2:15" ht="76.5">
      <c r="B343" s="61" t="s">
        <v>510</v>
      </c>
      <c r="C343" s="61" t="s">
        <v>4</v>
      </c>
      <c r="D343" s="62" t="s">
        <v>511</v>
      </c>
      <c r="E343" s="63">
        <v>75200</v>
      </c>
      <c r="F343" s="63">
        <v>75200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f t="shared" si="5"/>
        <v>75200</v>
      </c>
    </row>
    <row r="344" spans="2:15" ht="63.75">
      <c r="B344" s="61" t="s">
        <v>1735</v>
      </c>
      <c r="C344" s="61" t="s">
        <v>4</v>
      </c>
      <c r="D344" s="62" t="s">
        <v>1736</v>
      </c>
      <c r="E344" s="63">
        <v>46055.7</v>
      </c>
      <c r="F344" s="63">
        <v>46055.7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f t="shared" si="5"/>
        <v>46055.7</v>
      </c>
    </row>
    <row r="345" spans="2:15" ht="25.5">
      <c r="B345" s="61" t="s">
        <v>1737</v>
      </c>
      <c r="C345" s="61" t="s">
        <v>4</v>
      </c>
      <c r="D345" s="62" t="s">
        <v>1738</v>
      </c>
      <c r="E345" s="63">
        <v>500</v>
      </c>
      <c r="F345" s="63">
        <v>0</v>
      </c>
      <c r="G345" s="63">
        <v>0</v>
      </c>
      <c r="H345" s="63">
        <v>0</v>
      </c>
      <c r="I345" s="63">
        <v>500</v>
      </c>
      <c r="J345" s="63">
        <v>12000</v>
      </c>
      <c r="K345" s="63">
        <v>0</v>
      </c>
      <c r="L345" s="63">
        <v>0</v>
      </c>
      <c r="M345" s="63">
        <v>0</v>
      </c>
      <c r="N345" s="63">
        <v>12000</v>
      </c>
      <c r="O345" s="63">
        <f t="shared" si="5"/>
        <v>12500</v>
      </c>
    </row>
    <row r="346" spans="2:15" ht="27">
      <c r="B346" s="56" t="s">
        <v>1739</v>
      </c>
      <c r="C346" s="56"/>
      <c r="D346" s="59" t="s">
        <v>1740</v>
      </c>
      <c r="E346" s="60">
        <v>51127</v>
      </c>
      <c r="F346" s="60">
        <v>51127</v>
      </c>
      <c r="G346" s="60">
        <v>34361.2</v>
      </c>
      <c r="H346" s="60">
        <v>0</v>
      </c>
      <c r="I346" s="60">
        <v>0</v>
      </c>
      <c r="J346" s="60">
        <v>8615.8</v>
      </c>
      <c r="K346" s="60">
        <v>8274.8</v>
      </c>
      <c r="L346" s="60">
        <v>0</v>
      </c>
      <c r="M346" s="60">
        <v>99</v>
      </c>
      <c r="N346" s="60">
        <v>341</v>
      </c>
      <c r="O346" s="60">
        <f t="shared" si="5"/>
        <v>59742.8</v>
      </c>
    </row>
    <row r="347" spans="2:15" ht="25.5">
      <c r="B347" s="61" t="s">
        <v>1741</v>
      </c>
      <c r="C347" s="61" t="s">
        <v>4</v>
      </c>
      <c r="D347" s="62" t="s">
        <v>1742</v>
      </c>
      <c r="E347" s="63">
        <v>51127</v>
      </c>
      <c r="F347" s="63">
        <v>51127</v>
      </c>
      <c r="G347" s="63">
        <v>34361.2</v>
      </c>
      <c r="H347" s="63">
        <v>0</v>
      </c>
      <c r="I347" s="63">
        <v>0</v>
      </c>
      <c r="J347" s="63">
        <v>8615.8</v>
      </c>
      <c r="K347" s="63">
        <v>8274.8</v>
      </c>
      <c r="L347" s="63">
        <v>0</v>
      </c>
      <c r="M347" s="63">
        <v>99</v>
      </c>
      <c r="N347" s="63">
        <v>341</v>
      </c>
      <c r="O347" s="63">
        <f t="shared" si="5"/>
        <v>59742.8</v>
      </c>
    </row>
    <row r="348" spans="2:15" ht="25.5">
      <c r="B348" s="55" t="s">
        <v>1743</v>
      </c>
      <c r="C348" s="56"/>
      <c r="D348" s="57" t="s">
        <v>1744</v>
      </c>
      <c r="E348" s="58">
        <v>557490</v>
      </c>
      <c r="F348" s="58">
        <v>537917.8</v>
      </c>
      <c r="G348" s="58">
        <v>387221.7</v>
      </c>
      <c r="H348" s="58">
        <v>4912</v>
      </c>
      <c r="I348" s="58">
        <v>19572.2</v>
      </c>
      <c r="J348" s="58">
        <v>1050862.3</v>
      </c>
      <c r="K348" s="58">
        <v>93785.2</v>
      </c>
      <c r="L348" s="58">
        <v>6330</v>
      </c>
      <c r="M348" s="58">
        <v>10847.3</v>
      </c>
      <c r="N348" s="58">
        <v>957077.1</v>
      </c>
      <c r="O348" s="58">
        <f t="shared" si="5"/>
        <v>1608352.3</v>
      </c>
    </row>
    <row r="349" spans="2:15" ht="40.5">
      <c r="B349" s="56" t="s">
        <v>1745</v>
      </c>
      <c r="C349" s="56"/>
      <c r="D349" s="59" t="s">
        <v>1746</v>
      </c>
      <c r="E349" s="60">
        <v>224871.9</v>
      </c>
      <c r="F349" s="60">
        <v>222166.2</v>
      </c>
      <c r="G349" s="60">
        <v>158344.3</v>
      </c>
      <c r="H349" s="60">
        <v>4008.7</v>
      </c>
      <c r="I349" s="60">
        <v>2705.7</v>
      </c>
      <c r="J349" s="60">
        <v>132005.8</v>
      </c>
      <c r="K349" s="60">
        <v>47342.3</v>
      </c>
      <c r="L349" s="60">
        <v>6330</v>
      </c>
      <c r="M349" s="60">
        <v>3198.7</v>
      </c>
      <c r="N349" s="60">
        <v>84663.5</v>
      </c>
      <c r="O349" s="60">
        <f t="shared" si="5"/>
        <v>356877.69999999995</v>
      </c>
    </row>
    <row r="350" spans="2:15" ht="38.25">
      <c r="B350" s="61" t="s">
        <v>1747</v>
      </c>
      <c r="C350" s="61" t="s">
        <v>1748</v>
      </c>
      <c r="D350" s="62" t="s">
        <v>1749</v>
      </c>
      <c r="E350" s="63">
        <v>28459.3</v>
      </c>
      <c r="F350" s="63">
        <v>28459.3</v>
      </c>
      <c r="G350" s="63">
        <v>19761.9</v>
      </c>
      <c r="H350" s="63">
        <v>582.9</v>
      </c>
      <c r="I350" s="63">
        <v>0</v>
      </c>
      <c r="J350" s="63">
        <v>7543</v>
      </c>
      <c r="K350" s="63">
        <v>5669.3</v>
      </c>
      <c r="L350" s="63">
        <v>1056</v>
      </c>
      <c r="M350" s="63">
        <v>356</v>
      </c>
      <c r="N350" s="63">
        <v>1873.7</v>
      </c>
      <c r="O350" s="63">
        <f t="shared" si="5"/>
        <v>36002.3</v>
      </c>
    </row>
    <row r="351" spans="2:15" ht="38.25">
      <c r="B351" s="61" t="s">
        <v>1750</v>
      </c>
      <c r="C351" s="61" t="s">
        <v>1748</v>
      </c>
      <c r="D351" s="62" t="s">
        <v>1751</v>
      </c>
      <c r="E351" s="63">
        <v>125847.1</v>
      </c>
      <c r="F351" s="63">
        <v>125847.1</v>
      </c>
      <c r="G351" s="63">
        <v>89398.5</v>
      </c>
      <c r="H351" s="63">
        <v>2940.7</v>
      </c>
      <c r="I351" s="63">
        <v>0</v>
      </c>
      <c r="J351" s="63">
        <v>28718.5</v>
      </c>
      <c r="K351" s="63">
        <v>24716.4</v>
      </c>
      <c r="L351" s="63">
        <v>300</v>
      </c>
      <c r="M351" s="63">
        <v>2662.3</v>
      </c>
      <c r="N351" s="63">
        <v>4002.1</v>
      </c>
      <c r="O351" s="63">
        <f t="shared" si="5"/>
        <v>154565.6</v>
      </c>
    </row>
    <row r="352" spans="2:15" ht="89.25">
      <c r="B352" s="61" t="s">
        <v>1752</v>
      </c>
      <c r="C352" s="61" t="s">
        <v>1753</v>
      </c>
      <c r="D352" s="62" t="s">
        <v>1754</v>
      </c>
      <c r="E352" s="63">
        <v>2702.9</v>
      </c>
      <c r="F352" s="63">
        <v>0</v>
      </c>
      <c r="G352" s="63">
        <v>0</v>
      </c>
      <c r="H352" s="63">
        <v>0</v>
      </c>
      <c r="I352" s="63">
        <v>2702.9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f t="shared" si="5"/>
        <v>2702.9</v>
      </c>
    </row>
    <row r="353" spans="2:15" ht="51">
      <c r="B353" s="61" t="s">
        <v>1755</v>
      </c>
      <c r="C353" s="61" t="s">
        <v>1156</v>
      </c>
      <c r="D353" s="62" t="s">
        <v>1756</v>
      </c>
      <c r="E353" s="63">
        <v>6857.5</v>
      </c>
      <c r="F353" s="63">
        <v>6857.5</v>
      </c>
      <c r="G353" s="63">
        <v>5024.2</v>
      </c>
      <c r="H353" s="63">
        <v>12.7</v>
      </c>
      <c r="I353" s="63">
        <v>0</v>
      </c>
      <c r="J353" s="63">
        <v>10270</v>
      </c>
      <c r="K353" s="63">
        <v>6570</v>
      </c>
      <c r="L353" s="63">
        <v>3500</v>
      </c>
      <c r="M353" s="63">
        <v>52</v>
      </c>
      <c r="N353" s="63">
        <v>3700</v>
      </c>
      <c r="O353" s="63">
        <f t="shared" si="5"/>
        <v>17127.5</v>
      </c>
    </row>
    <row r="354" spans="2:15" ht="51">
      <c r="B354" s="61" t="s">
        <v>1757</v>
      </c>
      <c r="C354" s="61" t="s">
        <v>1159</v>
      </c>
      <c r="D354" s="62" t="s">
        <v>1758</v>
      </c>
      <c r="E354" s="63">
        <v>61005.1</v>
      </c>
      <c r="F354" s="63">
        <v>61002.3</v>
      </c>
      <c r="G354" s="63">
        <v>44159.7</v>
      </c>
      <c r="H354" s="63">
        <v>472.4</v>
      </c>
      <c r="I354" s="63">
        <v>2.8</v>
      </c>
      <c r="J354" s="63">
        <v>5474.3</v>
      </c>
      <c r="K354" s="63">
        <v>5046.6</v>
      </c>
      <c r="L354" s="63">
        <v>1474</v>
      </c>
      <c r="M354" s="63">
        <v>128.4</v>
      </c>
      <c r="N354" s="63">
        <v>427.7</v>
      </c>
      <c r="O354" s="63">
        <f t="shared" si="5"/>
        <v>66479.4</v>
      </c>
    </row>
    <row r="355" spans="2:15" ht="63.75">
      <c r="B355" s="61" t="s">
        <v>1759</v>
      </c>
      <c r="C355" s="61" t="s">
        <v>1748</v>
      </c>
      <c r="D355" s="62" t="s">
        <v>1760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25000</v>
      </c>
      <c r="K355" s="63">
        <v>0</v>
      </c>
      <c r="L355" s="63">
        <v>0</v>
      </c>
      <c r="M355" s="63">
        <v>0</v>
      </c>
      <c r="N355" s="63">
        <v>25000</v>
      </c>
      <c r="O355" s="63">
        <f t="shared" si="5"/>
        <v>25000</v>
      </c>
    </row>
    <row r="356" spans="2:15" ht="12.75">
      <c r="B356" s="61" t="s">
        <v>1761</v>
      </c>
      <c r="C356" s="61" t="s">
        <v>1762</v>
      </c>
      <c r="D356" s="62" t="s">
        <v>1763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3">
        <v>3000</v>
      </c>
      <c r="K356" s="63">
        <v>0</v>
      </c>
      <c r="L356" s="63">
        <v>0</v>
      </c>
      <c r="M356" s="63">
        <v>0</v>
      </c>
      <c r="N356" s="63">
        <v>3000</v>
      </c>
      <c r="O356" s="63">
        <f t="shared" si="5"/>
        <v>3000</v>
      </c>
    </row>
    <row r="357" spans="2:15" ht="63.75">
      <c r="B357" s="61" t="s">
        <v>1764</v>
      </c>
      <c r="C357" s="61" t="s">
        <v>1748</v>
      </c>
      <c r="D357" s="62" t="s">
        <v>1765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4000</v>
      </c>
      <c r="K357" s="63">
        <v>2740</v>
      </c>
      <c r="L357" s="63">
        <v>0</v>
      </c>
      <c r="M357" s="63">
        <v>0</v>
      </c>
      <c r="N357" s="63">
        <v>1260</v>
      </c>
      <c r="O357" s="63">
        <f t="shared" si="5"/>
        <v>4000</v>
      </c>
    </row>
    <row r="358" spans="2:15" ht="25.5">
      <c r="B358" s="61" t="s">
        <v>1766</v>
      </c>
      <c r="C358" s="61" t="s">
        <v>1546</v>
      </c>
      <c r="D358" s="62" t="s">
        <v>1767</v>
      </c>
      <c r="E358" s="63">
        <v>0</v>
      </c>
      <c r="F358" s="63">
        <v>0</v>
      </c>
      <c r="G358" s="63">
        <v>0</v>
      </c>
      <c r="H358" s="63">
        <v>0</v>
      </c>
      <c r="I358" s="63">
        <v>0</v>
      </c>
      <c r="J358" s="63">
        <v>25000</v>
      </c>
      <c r="K358" s="63">
        <v>0</v>
      </c>
      <c r="L358" s="63">
        <v>0</v>
      </c>
      <c r="M358" s="63">
        <v>0</v>
      </c>
      <c r="N358" s="63">
        <v>25000</v>
      </c>
      <c r="O358" s="63">
        <f t="shared" si="5"/>
        <v>25000</v>
      </c>
    </row>
    <row r="359" spans="2:15" ht="25.5">
      <c r="B359" s="61" t="s">
        <v>1768</v>
      </c>
      <c r="C359" s="61" t="s">
        <v>1159</v>
      </c>
      <c r="D359" s="62" t="s">
        <v>1769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15000</v>
      </c>
      <c r="K359" s="63">
        <v>600</v>
      </c>
      <c r="L359" s="63">
        <v>0</v>
      </c>
      <c r="M359" s="63">
        <v>0</v>
      </c>
      <c r="N359" s="63">
        <v>14400</v>
      </c>
      <c r="O359" s="63">
        <f t="shared" si="5"/>
        <v>15000</v>
      </c>
    </row>
    <row r="360" spans="2:15" ht="25.5">
      <c r="B360" s="61" t="s">
        <v>1770</v>
      </c>
      <c r="C360" s="61" t="s">
        <v>1507</v>
      </c>
      <c r="D360" s="62" t="s">
        <v>1771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6000</v>
      </c>
      <c r="K360" s="63">
        <v>0</v>
      </c>
      <c r="L360" s="63">
        <v>0</v>
      </c>
      <c r="M360" s="63">
        <v>0</v>
      </c>
      <c r="N360" s="63">
        <v>6000</v>
      </c>
      <c r="O360" s="63">
        <f t="shared" si="5"/>
        <v>6000</v>
      </c>
    </row>
    <row r="361" spans="2:15" ht="51">
      <c r="B361" s="61" t="s">
        <v>1772</v>
      </c>
      <c r="C361" s="61" t="s">
        <v>1762</v>
      </c>
      <c r="D361" s="62" t="s">
        <v>1773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3">
        <v>2000</v>
      </c>
      <c r="K361" s="63">
        <v>2000</v>
      </c>
      <c r="L361" s="63">
        <v>0</v>
      </c>
      <c r="M361" s="63">
        <v>0</v>
      </c>
      <c r="N361" s="63">
        <v>0</v>
      </c>
      <c r="O361" s="63">
        <f t="shared" si="5"/>
        <v>2000</v>
      </c>
    </row>
    <row r="362" spans="2:15" ht="27">
      <c r="B362" s="56" t="s">
        <v>1774</v>
      </c>
      <c r="C362" s="56"/>
      <c r="D362" s="59" t="s">
        <v>1775</v>
      </c>
      <c r="E362" s="60">
        <v>5462</v>
      </c>
      <c r="F362" s="60">
        <v>5462</v>
      </c>
      <c r="G362" s="60">
        <v>3626.2</v>
      </c>
      <c r="H362" s="60">
        <v>319.4</v>
      </c>
      <c r="I362" s="60">
        <v>0</v>
      </c>
      <c r="J362" s="60">
        <v>50000</v>
      </c>
      <c r="K362" s="60">
        <v>0</v>
      </c>
      <c r="L362" s="60">
        <v>0</v>
      </c>
      <c r="M362" s="60">
        <v>0</v>
      </c>
      <c r="N362" s="60">
        <v>50000</v>
      </c>
      <c r="O362" s="60">
        <f t="shared" si="5"/>
        <v>55462</v>
      </c>
    </row>
    <row r="363" spans="2:15" ht="25.5">
      <c r="B363" s="61" t="s">
        <v>1776</v>
      </c>
      <c r="C363" s="61" t="s">
        <v>1748</v>
      </c>
      <c r="D363" s="62" t="s">
        <v>1777</v>
      </c>
      <c r="E363" s="63">
        <v>5462</v>
      </c>
      <c r="F363" s="63">
        <v>5462</v>
      </c>
      <c r="G363" s="63">
        <v>3626.2</v>
      </c>
      <c r="H363" s="63">
        <v>319.4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f t="shared" si="5"/>
        <v>5462</v>
      </c>
    </row>
    <row r="364" spans="2:15" ht="38.25">
      <c r="B364" s="61" t="s">
        <v>1778</v>
      </c>
      <c r="C364" s="61" t="s">
        <v>1507</v>
      </c>
      <c r="D364" s="62" t="s">
        <v>1779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50000</v>
      </c>
      <c r="K364" s="63">
        <v>0</v>
      </c>
      <c r="L364" s="63">
        <v>0</v>
      </c>
      <c r="M364" s="63">
        <v>0</v>
      </c>
      <c r="N364" s="63">
        <v>50000</v>
      </c>
      <c r="O364" s="63">
        <f t="shared" si="5"/>
        <v>50000</v>
      </c>
    </row>
    <row r="365" spans="2:15" ht="13.5">
      <c r="B365" s="56" t="s">
        <v>1780</v>
      </c>
      <c r="C365" s="56"/>
      <c r="D365" s="59" t="s">
        <v>1781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668181.5</v>
      </c>
      <c r="K365" s="60">
        <v>0</v>
      </c>
      <c r="L365" s="60">
        <v>0</v>
      </c>
      <c r="M365" s="60">
        <v>0</v>
      </c>
      <c r="N365" s="60">
        <v>668181.5</v>
      </c>
      <c r="O365" s="60">
        <f t="shared" si="5"/>
        <v>668181.5</v>
      </c>
    </row>
    <row r="366" spans="2:15" ht="38.25">
      <c r="B366" s="61" t="s">
        <v>1782</v>
      </c>
      <c r="C366" s="61" t="s">
        <v>1783</v>
      </c>
      <c r="D366" s="62" t="s">
        <v>1784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668181.5</v>
      </c>
      <c r="K366" s="63">
        <v>0</v>
      </c>
      <c r="L366" s="63">
        <v>0</v>
      </c>
      <c r="M366" s="63">
        <v>0</v>
      </c>
      <c r="N366" s="63">
        <v>668181.5</v>
      </c>
      <c r="O366" s="63">
        <f t="shared" si="5"/>
        <v>668181.5</v>
      </c>
    </row>
    <row r="367" spans="2:15" ht="27">
      <c r="B367" s="56" t="s">
        <v>1785</v>
      </c>
      <c r="C367" s="56"/>
      <c r="D367" s="59" t="s">
        <v>1786</v>
      </c>
      <c r="E367" s="60">
        <v>8095</v>
      </c>
      <c r="F367" s="60">
        <v>0</v>
      </c>
      <c r="G367" s="60">
        <v>0</v>
      </c>
      <c r="H367" s="60">
        <v>0</v>
      </c>
      <c r="I367" s="60">
        <v>8095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  <c r="O367" s="60">
        <f t="shared" si="5"/>
        <v>8095</v>
      </c>
    </row>
    <row r="368" spans="2:15" ht="25.5">
      <c r="B368" s="61" t="s">
        <v>1787</v>
      </c>
      <c r="C368" s="61" t="s">
        <v>188</v>
      </c>
      <c r="D368" s="62" t="s">
        <v>1788</v>
      </c>
      <c r="E368" s="63">
        <v>3020</v>
      </c>
      <c r="F368" s="63">
        <v>0</v>
      </c>
      <c r="G368" s="63">
        <v>0</v>
      </c>
      <c r="H368" s="63">
        <v>0</v>
      </c>
      <c r="I368" s="63">
        <v>3020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f t="shared" si="5"/>
        <v>3020</v>
      </c>
    </row>
    <row r="369" spans="2:15" ht="25.5">
      <c r="B369" s="61" t="s">
        <v>1789</v>
      </c>
      <c r="C369" s="61" t="s">
        <v>1790</v>
      </c>
      <c r="D369" s="62" t="s">
        <v>1791</v>
      </c>
      <c r="E369" s="63">
        <v>5075</v>
      </c>
      <c r="F369" s="63">
        <v>0</v>
      </c>
      <c r="G369" s="63">
        <v>0</v>
      </c>
      <c r="H369" s="63">
        <v>0</v>
      </c>
      <c r="I369" s="63">
        <v>5075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f t="shared" si="5"/>
        <v>5075</v>
      </c>
    </row>
    <row r="370" spans="2:15" ht="27">
      <c r="B370" s="56" t="s">
        <v>1792</v>
      </c>
      <c r="C370" s="56"/>
      <c r="D370" s="59" t="s">
        <v>1793</v>
      </c>
      <c r="E370" s="60">
        <v>319061.1</v>
      </c>
      <c r="F370" s="60">
        <v>310289.6</v>
      </c>
      <c r="G370" s="60">
        <v>225251.2</v>
      </c>
      <c r="H370" s="60">
        <v>583.9</v>
      </c>
      <c r="I370" s="60">
        <v>8771.5</v>
      </c>
      <c r="J370" s="60">
        <v>200675</v>
      </c>
      <c r="K370" s="60">
        <v>46442.9</v>
      </c>
      <c r="L370" s="60">
        <v>0</v>
      </c>
      <c r="M370" s="60">
        <v>7648.6</v>
      </c>
      <c r="N370" s="60">
        <v>154232.1</v>
      </c>
      <c r="O370" s="60">
        <f t="shared" si="5"/>
        <v>519736.1</v>
      </c>
    </row>
    <row r="371" spans="2:15" ht="25.5">
      <c r="B371" s="61" t="s">
        <v>1794</v>
      </c>
      <c r="C371" s="61" t="s">
        <v>1795</v>
      </c>
      <c r="D371" s="62" t="s">
        <v>1796</v>
      </c>
      <c r="E371" s="63">
        <v>307659.9</v>
      </c>
      <c r="F371" s="63">
        <v>307659.9</v>
      </c>
      <c r="G371" s="63">
        <v>225251.2</v>
      </c>
      <c r="H371" s="63">
        <v>568.4</v>
      </c>
      <c r="I371" s="63">
        <v>0</v>
      </c>
      <c r="J371" s="63">
        <v>45000</v>
      </c>
      <c r="K371" s="63">
        <v>36280</v>
      </c>
      <c r="L371" s="63">
        <v>0</v>
      </c>
      <c r="M371" s="63">
        <v>7600</v>
      </c>
      <c r="N371" s="63">
        <v>8720</v>
      </c>
      <c r="O371" s="63">
        <f t="shared" si="5"/>
        <v>352659.9</v>
      </c>
    </row>
    <row r="372" spans="2:15" ht="25.5">
      <c r="B372" s="61" t="s">
        <v>1797</v>
      </c>
      <c r="C372" s="61" t="s">
        <v>1156</v>
      </c>
      <c r="D372" s="62" t="s">
        <v>1798</v>
      </c>
      <c r="E372" s="63">
        <v>136.5</v>
      </c>
      <c r="F372" s="63">
        <v>136.5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f t="shared" si="5"/>
        <v>136.5</v>
      </c>
    </row>
    <row r="373" spans="2:15" ht="12.75">
      <c r="B373" s="61" t="s">
        <v>1799</v>
      </c>
      <c r="C373" s="61" t="s">
        <v>1795</v>
      </c>
      <c r="D373" s="62" t="s">
        <v>1800</v>
      </c>
      <c r="E373" s="63">
        <v>7288.5</v>
      </c>
      <c r="F373" s="63">
        <v>1425</v>
      </c>
      <c r="G373" s="63">
        <v>0</v>
      </c>
      <c r="H373" s="63">
        <v>0</v>
      </c>
      <c r="I373" s="63">
        <v>5863.5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f t="shared" si="5"/>
        <v>7288.5</v>
      </c>
    </row>
    <row r="374" spans="2:15" ht="38.25">
      <c r="B374" s="61" t="s">
        <v>1801</v>
      </c>
      <c r="C374" s="61" t="s">
        <v>1507</v>
      </c>
      <c r="D374" s="62" t="s">
        <v>1802</v>
      </c>
      <c r="E374" s="63">
        <v>470</v>
      </c>
      <c r="F374" s="63">
        <v>0</v>
      </c>
      <c r="G374" s="63">
        <v>0</v>
      </c>
      <c r="H374" s="63">
        <v>0</v>
      </c>
      <c r="I374" s="63">
        <v>470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f t="shared" si="5"/>
        <v>470</v>
      </c>
    </row>
    <row r="375" spans="2:15" ht="38.25">
      <c r="B375" s="61" t="s">
        <v>1803</v>
      </c>
      <c r="C375" s="61" t="s">
        <v>1795</v>
      </c>
      <c r="D375" s="62" t="s">
        <v>1804</v>
      </c>
      <c r="E375" s="63">
        <v>3506.2</v>
      </c>
      <c r="F375" s="63">
        <v>1068.2</v>
      </c>
      <c r="G375" s="63">
        <v>0</v>
      </c>
      <c r="H375" s="63">
        <v>15.5</v>
      </c>
      <c r="I375" s="63">
        <v>2438</v>
      </c>
      <c r="J375" s="63">
        <v>155675</v>
      </c>
      <c r="K375" s="63">
        <v>10162.9</v>
      </c>
      <c r="L375" s="63">
        <v>0</v>
      </c>
      <c r="M375" s="63">
        <v>48.6</v>
      </c>
      <c r="N375" s="63">
        <v>145512.1</v>
      </c>
      <c r="O375" s="63">
        <f t="shared" si="5"/>
        <v>159181.2</v>
      </c>
    </row>
    <row r="376" spans="2:15" ht="25.5">
      <c r="B376" s="55" t="s">
        <v>1805</v>
      </c>
      <c r="C376" s="56"/>
      <c r="D376" s="57" t="s">
        <v>1806</v>
      </c>
      <c r="E376" s="58">
        <v>3162572.3</v>
      </c>
      <c r="F376" s="58">
        <v>3142930</v>
      </c>
      <c r="G376" s="58">
        <v>95797.5</v>
      </c>
      <c r="H376" s="58">
        <v>22113.1</v>
      </c>
      <c r="I376" s="58">
        <v>19642.3</v>
      </c>
      <c r="J376" s="58">
        <v>555245</v>
      </c>
      <c r="K376" s="58">
        <v>285031.5</v>
      </c>
      <c r="L376" s="58">
        <v>27716.5</v>
      </c>
      <c r="M376" s="58">
        <v>6172.8</v>
      </c>
      <c r="N376" s="58">
        <v>270213.5</v>
      </c>
      <c r="O376" s="58">
        <f t="shared" si="5"/>
        <v>3717817.3</v>
      </c>
    </row>
    <row r="377" spans="2:15" ht="27">
      <c r="B377" s="56" t="s">
        <v>1807</v>
      </c>
      <c r="C377" s="56"/>
      <c r="D377" s="59" t="s">
        <v>1808</v>
      </c>
      <c r="E377" s="60">
        <v>2763977.6</v>
      </c>
      <c r="F377" s="60">
        <v>2744335.3</v>
      </c>
      <c r="G377" s="60">
        <v>89880.5</v>
      </c>
      <c r="H377" s="60">
        <v>19689</v>
      </c>
      <c r="I377" s="60">
        <v>19642.3</v>
      </c>
      <c r="J377" s="60">
        <v>385050.1</v>
      </c>
      <c r="K377" s="60">
        <v>199110</v>
      </c>
      <c r="L377" s="60">
        <v>439.5</v>
      </c>
      <c r="M377" s="60">
        <v>2503.7</v>
      </c>
      <c r="N377" s="60">
        <v>185940.1</v>
      </c>
      <c r="O377" s="60">
        <f t="shared" si="5"/>
        <v>3149027.7</v>
      </c>
    </row>
    <row r="378" spans="2:15" ht="25.5">
      <c r="B378" s="61" t="s">
        <v>1809</v>
      </c>
      <c r="C378" s="61" t="s">
        <v>21</v>
      </c>
      <c r="D378" s="62" t="s">
        <v>1810</v>
      </c>
      <c r="E378" s="63">
        <v>96522.7</v>
      </c>
      <c r="F378" s="63">
        <v>96522.7</v>
      </c>
      <c r="G378" s="63">
        <v>66135.6</v>
      </c>
      <c r="H378" s="63">
        <v>4780</v>
      </c>
      <c r="I378" s="63">
        <v>0</v>
      </c>
      <c r="J378" s="63">
        <v>2510.3</v>
      </c>
      <c r="K378" s="63">
        <v>2510.3</v>
      </c>
      <c r="L378" s="63">
        <v>0</v>
      </c>
      <c r="M378" s="63">
        <v>1651.2</v>
      </c>
      <c r="N378" s="63">
        <v>0</v>
      </c>
      <c r="O378" s="63">
        <f t="shared" si="5"/>
        <v>99033</v>
      </c>
    </row>
    <row r="379" spans="2:15" ht="76.5">
      <c r="B379" s="61" t="s">
        <v>1811</v>
      </c>
      <c r="C379" s="61" t="s">
        <v>1812</v>
      </c>
      <c r="D379" s="62" t="s">
        <v>1813</v>
      </c>
      <c r="E379" s="63">
        <v>14614.2</v>
      </c>
      <c r="F379" s="63">
        <v>91.9</v>
      </c>
      <c r="G379" s="63">
        <v>0</v>
      </c>
      <c r="H379" s="63">
        <v>0</v>
      </c>
      <c r="I379" s="63">
        <v>14522.3</v>
      </c>
      <c r="J379" s="63">
        <v>630</v>
      </c>
      <c r="K379" s="63">
        <v>0</v>
      </c>
      <c r="L379" s="63">
        <v>0</v>
      </c>
      <c r="M379" s="63">
        <v>0</v>
      </c>
      <c r="N379" s="63">
        <v>630</v>
      </c>
      <c r="O379" s="63">
        <f t="shared" si="5"/>
        <v>15244.2</v>
      </c>
    </row>
    <row r="380" spans="2:15" ht="63.75">
      <c r="B380" s="61" t="s">
        <v>1814</v>
      </c>
      <c r="C380" s="61" t="s">
        <v>1417</v>
      </c>
      <c r="D380" s="62" t="s">
        <v>1815</v>
      </c>
      <c r="E380" s="63">
        <v>12605.8</v>
      </c>
      <c r="F380" s="63">
        <v>12605.8</v>
      </c>
      <c r="G380" s="63">
        <v>0</v>
      </c>
      <c r="H380" s="63">
        <v>0</v>
      </c>
      <c r="I380" s="63">
        <v>0</v>
      </c>
      <c r="J380" s="63">
        <v>96</v>
      </c>
      <c r="K380" s="63">
        <v>45</v>
      </c>
      <c r="L380" s="63">
        <v>0</v>
      </c>
      <c r="M380" s="63">
        <v>0</v>
      </c>
      <c r="N380" s="63">
        <v>51</v>
      </c>
      <c r="O380" s="63">
        <f t="shared" si="5"/>
        <v>12701.8</v>
      </c>
    </row>
    <row r="381" spans="2:15" ht="38.25">
      <c r="B381" s="61" t="s">
        <v>1816</v>
      </c>
      <c r="C381" s="61" t="s">
        <v>1156</v>
      </c>
      <c r="D381" s="62" t="s">
        <v>1817</v>
      </c>
      <c r="E381" s="63">
        <v>530.7</v>
      </c>
      <c r="F381" s="63">
        <v>530.7</v>
      </c>
      <c r="G381" s="63">
        <v>343.5</v>
      </c>
      <c r="H381" s="63">
        <v>43.4</v>
      </c>
      <c r="I381" s="63">
        <v>0</v>
      </c>
      <c r="J381" s="63">
        <v>77.4</v>
      </c>
      <c r="K381" s="63">
        <v>77.4</v>
      </c>
      <c r="L381" s="63">
        <v>34.6</v>
      </c>
      <c r="M381" s="63">
        <v>7.3</v>
      </c>
      <c r="N381" s="63">
        <v>0</v>
      </c>
      <c r="O381" s="63">
        <f t="shared" si="5"/>
        <v>608.1</v>
      </c>
    </row>
    <row r="382" spans="2:15" ht="76.5">
      <c r="B382" s="61" t="s">
        <v>1818</v>
      </c>
      <c r="C382" s="61" t="s">
        <v>468</v>
      </c>
      <c r="D382" s="62" t="s">
        <v>1819</v>
      </c>
      <c r="E382" s="63">
        <v>6328.5</v>
      </c>
      <c r="F382" s="63">
        <v>6328.5</v>
      </c>
      <c r="G382" s="63">
        <v>3130.3</v>
      </c>
      <c r="H382" s="63">
        <v>1082.7</v>
      </c>
      <c r="I382" s="63">
        <v>0</v>
      </c>
      <c r="J382" s="63">
        <v>40</v>
      </c>
      <c r="K382" s="63">
        <v>40</v>
      </c>
      <c r="L382" s="63">
        <v>0</v>
      </c>
      <c r="M382" s="63">
        <v>4.5</v>
      </c>
      <c r="N382" s="63">
        <v>0</v>
      </c>
      <c r="O382" s="63">
        <f t="shared" si="5"/>
        <v>6368.5</v>
      </c>
    </row>
    <row r="383" spans="2:15" ht="25.5">
      <c r="B383" s="61" t="s">
        <v>1820</v>
      </c>
      <c r="C383" s="61" t="s">
        <v>1122</v>
      </c>
      <c r="D383" s="62" t="s">
        <v>1821</v>
      </c>
      <c r="E383" s="63">
        <v>55681.1</v>
      </c>
      <c r="F383" s="63">
        <v>55681.1</v>
      </c>
      <c r="G383" s="63">
        <v>20271.1</v>
      </c>
      <c r="H383" s="63">
        <v>13782.9</v>
      </c>
      <c r="I383" s="63">
        <v>0</v>
      </c>
      <c r="J383" s="63">
        <v>3878.2</v>
      </c>
      <c r="K383" s="63">
        <v>3674.2</v>
      </c>
      <c r="L383" s="63">
        <v>404.9</v>
      </c>
      <c r="M383" s="63">
        <v>840.7</v>
      </c>
      <c r="N383" s="63">
        <v>204</v>
      </c>
      <c r="O383" s="63">
        <f t="shared" si="5"/>
        <v>59559.299999999996</v>
      </c>
    </row>
    <row r="384" spans="2:15" ht="38.25">
      <c r="B384" s="61" t="s">
        <v>1822</v>
      </c>
      <c r="C384" s="61" t="s">
        <v>1823</v>
      </c>
      <c r="D384" s="62" t="s">
        <v>1824</v>
      </c>
      <c r="E384" s="63">
        <v>616.8</v>
      </c>
      <c r="F384" s="63">
        <v>616.8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f t="shared" si="5"/>
        <v>616.8</v>
      </c>
    </row>
    <row r="385" spans="2:15" ht="25.5">
      <c r="B385" s="61" t="s">
        <v>1825</v>
      </c>
      <c r="C385" s="61" t="s">
        <v>1826</v>
      </c>
      <c r="D385" s="62" t="s">
        <v>1827</v>
      </c>
      <c r="E385" s="63">
        <v>37352.6</v>
      </c>
      <c r="F385" s="63">
        <v>37352.6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f t="shared" si="5"/>
        <v>37352.6</v>
      </c>
    </row>
    <row r="386" spans="2:15" ht="38.25">
      <c r="B386" s="61" t="s">
        <v>1828</v>
      </c>
      <c r="C386" s="61" t="s">
        <v>339</v>
      </c>
      <c r="D386" s="62" t="s">
        <v>1829</v>
      </c>
      <c r="E386" s="63">
        <v>8080.2</v>
      </c>
      <c r="F386" s="63">
        <v>8080.2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f t="shared" si="5"/>
        <v>8080.2</v>
      </c>
    </row>
    <row r="387" spans="2:15" ht="89.25">
      <c r="B387" s="61" t="s">
        <v>1830</v>
      </c>
      <c r="C387" s="61" t="s">
        <v>1823</v>
      </c>
      <c r="D387" s="62" t="s">
        <v>1831</v>
      </c>
      <c r="E387" s="63">
        <v>1143.4</v>
      </c>
      <c r="F387" s="63">
        <v>1143.4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f t="shared" si="5"/>
        <v>1143.4</v>
      </c>
    </row>
    <row r="388" spans="2:15" ht="38.25">
      <c r="B388" s="61" t="s">
        <v>1832</v>
      </c>
      <c r="C388" s="61" t="s">
        <v>1833</v>
      </c>
      <c r="D388" s="62" t="s">
        <v>1834</v>
      </c>
      <c r="E388" s="63">
        <v>402995.6</v>
      </c>
      <c r="F388" s="63">
        <v>402995.6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f t="shared" si="5"/>
        <v>402995.6</v>
      </c>
    </row>
    <row r="389" spans="2:15" ht="12.75">
      <c r="B389" s="61" t="s">
        <v>1835</v>
      </c>
      <c r="C389" s="61" t="s">
        <v>1833</v>
      </c>
      <c r="D389" s="62" t="s">
        <v>1836</v>
      </c>
      <c r="E389" s="63">
        <v>3288.4</v>
      </c>
      <c r="F389" s="63">
        <v>3288.4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f t="shared" si="5"/>
        <v>3288.4</v>
      </c>
    </row>
    <row r="390" spans="2:15" ht="63.75">
      <c r="B390" s="61" t="s">
        <v>1837</v>
      </c>
      <c r="C390" s="61" t="s">
        <v>1826</v>
      </c>
      <c r="D390" s="62" t="s">
        <v>1838</v>
      </c>
      <c r="E390" s="63">
        <v>11000</v>
      </c>
      <c r="F390" s="63">
        <v>10880</v>
      </c>
      <c r="G390" s="63">
        <v>0</v>
      </c>
      <c r="H390" s="63">
        <v>0</v>
      </c>
      <c r="I390" s="63">
        <v>120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f t="shared" si="5"/>
        <v>11000</v>
      </c>
    </row>
    <row r="391" spans="2:15" ht="38.25">
      <c r="B391" s="61" t="s">
        <v>1839</v>
      </c>
      <c r="C391" s="61" t="s">
        <v>343</v>
      </c>
      <c r="D391" s="62" t="s">
        <v>1840</v>
      </c>
      <c r="E391" s="63">
        <v>865.8</v>
      </c>
      <c r="F391" s="63">
        <v>865.8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f aca="true" t="shared" si="6" ref="O391:O454">J391+E391</f>
        <v>865.8</v>
      </c>
    </row>
    <row r="392" spans="2:15" ht="114.75">
      <c r="B392" s="61" t="s">
        <v>1841</v>
      </c>
      <c r="C392" s="61" t="s">
        <v>343</v>
      </c>
      <c r="D392" s="299" t="s">
        <v>3680</v>
      </c>
      <c r="E392" s="63">
        <v>371136.7</v>
      </c>
      <c r="F392" s="63">
        <v>371136.7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f t="shared" si="6"/>
        <v>371136.7</v>
      </c>
    </row>
    <row r="393" spans="2:15" ht="51">
      <c r="B393" s="61" t="s">
        <v>1842</v>
      </c>
      <c r="C393" s="61" t="s">
        <v>343</v>
      </c>
      <c r="D393" s="62" t="s">
        <v>1843</v>
      </c>
      <c r="E393" s="63">
        <v>575400</v>
      </c>
      <c r="F393" s="63">
        <v>575400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f t="shared" si="6"/>
        <v>575400</v>
      </c>
    </row>
    <row r="394" spans="2:15" ht="102">
      <c r="B394" s="61" t="s">
        <v>1844</v>
      </c>
      <c r="C394" s="61" t="s">
        <v>343</v>
      </c>
      <c r="D394" s="62" t="s">
        <v>1845</v>
      </c>
      <c r="E394" s="63">
        <v>742453</v>
      </c>
      <c r="F394" s="63">
        <v>742453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f t="shared" si="6"/>
        <v>742453</v>
      </c>
    </row>
    <row r="395" spans="2:15" ht="63.75">
      <c r="B395" s="61" t="s">
        <v>1846</v>
      </c>
      <c r="C395" s="61" t="s">
        <v>343</v>
      </c>
      <c r="D395" s="62" t="s">
        <v>1847</v>
      </c>
      <c r="E395" s="63">
        <v>10000</v>
      </c>
      <c r="F395" s="63">
        <v>10000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f t="shared" si="6"/>
        <v>10000</v>
      </c>
    </row>
    <row r="396" spans="2:15" ht="63.75">
      <c r="B396" s="61" t="s">
        <v>1848</v>
      </c>
      <c r="C396" s="61" t="s">
        <v>343</v>
      </c>
      <c r="D396" s="62" t="s">
        <v>1849</v>
      </c>
      <c r="E396" s="63">
        <v>46620.5</v>
      </c>
      <c r="F396" s="63">
        <v>46620.5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f t="shared" si="6"/>
        <v>46620.5</v>
      </c>
    </row>
    <row r="397" spans="2:15" ht="51">
      <c r="B397" s="61" t="s">
        <v>1850</v>
      </c>
      <c r="C397" s="61" t="s">
        <v>1826</v>
      </c>
      <c r="D397" s="62" t="s">
        <v>1851</v>
      </c>
      <c r="E397" s="63">
        <v>15175.8</v>
      </c>
      <c r="F397" s="63">
        <v>15175.8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f t="shared" si="6"/>
        <v>15175.8</v>
      </c>
    </row>
    <row r="398" spans="2:15" ht="51">
      <c r="B398" s="61" t="s">
        <v>1852</v>
      </c>
      <c r="C398" s="61" t="s">
        <v>343</v>
      </c>
      <c r="D398" s="62" t="s">
        <v>1853</v>
      </c>
      <c r="E398" s="63">
        <v>422</v>
      </c>
      <c r="F398" s="63">
        <v>422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f t="shared" si="6"/>
        <v>422</v>
      </c>
    </row>
    <row r="399" spans="2:15" ht="38.25">
      <c r="B399" s="61" t="s">
        <v>1854</v>
      </c>
      <c r="C399" s="61" t="s">
        <v>343</v>
      </c>
      <c r="D399" s="62" t="s">
        <v>1855</v>
      </c>
      <c r="E399" s="63">
        <v>330000</v>
      </c>
      <c r="F399" s="63">
        <v>330000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f t="shared" si="6"/>
        <v>330000</v>
      </c>
    </row>
    <row r="400" spans="2:15" ht="51">
      <c r="B400" s="61" t="s">
        <v>1856</v>
      </c>
      <c r="C400" s="61" t="s">
        <v>1826</v>
      </c>
      <c r="D400" s="62" t="s">
        <v>1857</v>
      </c>
      <c r="E400" s="63">
        <v>1570.4</v>
      </c>
      <c r="F400" s="63">
        <v>1570.4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f t="shared" si="6"/>
        <v>1570.4</v>
      </c>
    </row>
    <row r="401" spans="2:15" ht="63.75">
      <c r="B401" s="61" t="s">
        <v>1858</v>
      </c>
      <c r="C401" s="61" t="s">
        <v>104</v>
      </c>
      <c r="D401" s="62" t="s">
        <v>1859</v>
      </c>
      <c r="E401" s="63">
        <v>10972.6</v>
      </c>
      <c r="F401" s="63">
        <v>10972.6</v>
      </c>
      <c r="G401" s="63">
        <v>0</v>
      </c>
      <c r="H401" s="63">
        <v>0</v>
      </c>
      <c r="I401" s="63">
        <v>0</v>
      </c>
      <c r="J401" s="63">
        <v>5607.6</v>
      </c>
      <c r="K401" s="63">
        <v>5107.6</v>
      </c>
      <c r="L401" s="63">
        <v>0</v>
      </c>
      <c r="M401" s="63">
        <v>0</v>
      </c>
      <c r="N401" s="63">
        <v>500</v>
      </c>
      <c r="O401" s="63">
        <f t="shared" si="6"/>
        <v>16580.2</v>
      </c>
    </row>
    <row r="402" spans="2:15" ht="25.5">
      <c r="B402" s="61" t="s">
        <v>1860</v>
      </c>
      <c r="C402" s="61" t="s">
        <v>152</v>
      </c>
      <c r="D402" s="62" t="s">
        <v>1861</v>
      </c>
      <c r="E402" s="63">
        <v>5000</v>
      </c>
      <c r="F402" s="63">
        <v>0</v>
      </c>
      <c r="G402" s="63">
        <v>0</v>
      </c>
      <c r="H402" s="63">
        <v>0</v>
      </c>
      <c r="I402" s="63">
        <v>5000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f t="shared" si="6"/>
        <v>5000</v>
      </c>
    </row>
    <row r="403" spans="2:15" ht="38.25">
      <c r="B403" s="61" t="s">
        <v>1862</v>
      </c>
      <c r="C403" s="61" t="s">
        <v>1823</v>
      </c>
      <c r="D403" s="62" t="s">
        <v>1863</v>
      </c>
      <c r="E403" s="63">
        <v>2760.9</v>
      </c>
      <c r="F403" s="63">
        <v>2760.9</v>
      </c>
      <c r="G403" s="63">
        <v>0</v>
      </c>
      <c r="H403" s="63">
        <v>0</v>
      </c>
      <c r="I403" s="63">
        <v>0</v>
      </c>
      <c r="J403" s="63">
        <v>219859.3</v>
      </c>
      <c r="K403" s="63">
        <v>72367.6</v>
      </c>
      <c r="L403" s="63">
        <v>0</v>
      </c>
      <c r="M403" s="63">
        <v>0</v>
      </c>
      <c r="N403" s="63">
        <v>147491.7</v>
      </c>
      <c r="O403" s="63">
        <f t="shared" si="6"/>
        <v>222620.19999999998</v>
      </c>
    </row>
    <row r="404" spans="2:15" ht="76.5">
      <c r="B404" s="61" t="s">
        <v>1864</v>
      </c>
      <c r="C404" s="61" t="s">
        <v>1823</v>
      </c>
      <c r="D404" s="62" t="s">
        <v>1865</v>
      </c>
      <c r="E404" s="63">
        <v>100</v>
      </c>
      <c r="F404" s="63">
        <v>100</v>
      </c>
      <c r="G404" s="63">
        <v>0</v>
      </c>
      <c r="H404" s="63">
        <v>0</v>
      </c>
      <c r="I404" s="63">
        <v>0</v>
      </c>
      <c r="J404" s="63">
        <v>50000</v>
      </c>
      <c r="K404" s="63">
        <v>37146.8</v>
      </c>
      <c r="L404" s="63">
        <v>0</v>
      </c>
      <c r="M404" s="63">
        <v>0</v>
      </c>
      <c r="N404" s="63">
        <v>12853.2</v>
      </c>
      <c r="O404" s="63">
        <f t="shared" si="6"/>
        <v>50100</v>
      </c>
    </row>
    <row r="405" spans="2:15" ht="25.5">
      <c r="B405" s="61" t="s">
        <v>1866</v>
      </c>
      <c r="C405" s="61" t="s">
        <v>1823</v>
      </c>
      <c r="D405" s="62" t="s">
        <v>1867</v>
      </c>
      <c r="E405" s="63">
        <v>739.9</v>
      </c>
      <c r="F405" s="63">
        <v>739.9</v>
      </c>
      <c r="G405" s="63">
        <v>0</v>
      </c>
      <c r="H405" s="63">
        <v>0</v>
      </c>
      <c r="I405" s="63">
        <v>0</v>
      </c>
      <c r="J405" s="63">
        <v>102351.3</v>
      </c>
      <c r="K405" s="63">
        <v>78141.1</v>
      </c>
      <c r="L405" s="63">
        <v>0</v>
      </c>
      <c r="M405" s="63">
        <v>0</v>
      </c>
      <c r="N405" s="63">
        <v>24210.2</v>
      </c>
      <c r="O405" s="63">
        <f t="shared" si="6"/>
        <v>103091.2</v>
      </c>
    </row>
    <row r="406" spans="2:15" ht="27">
      <c r="B406" s="56" t="s">
        <v>1868</v>
      </c>
      <c r="C406" s="56"/>
      <c r="D406" s="59" t="s">
        <v>1869</v>
      </c>
      <c r="E406" s="60">
        <v>21422.7</v>
      </c>
      <c r="F406" s="60">
        <v>21422.7</v>
      </c>
      <c r="G406" s="60">
        <v>5917</v>
      </c>
      <c r="H406" s="60">
        <v>2424.1</v>
      </c>
      <c r="I406" s="60">
        <v>0</v>
      </c>
      <c r="J406" s="60">
        <v>2394.9</v>
      </c>
      <c r="K406" s="60">
        <v>2107.2</v>
      </c>
      <c r="L406" s="60">
        <v>318.4</v>
      </c>
      <c r="M406" s="60">
        <v>300.7</v>
      </c>
      <c r="N406" s="60">
        <v>287.7</v>
      </c>
      <c r="O406" s="60">
        <f t="shared" si="6"/>
        <v>23817.600000000002</v>
      </c>
    </row>
    <row r="407" spans="2:15" ht="25.5">
      <c r="B407" s="61" t="s">
        <v>1870</v>
      </c>
      <c r="C407" s="61" t="s">
        <v>1833</v>
      </c>
      <c r="D407" s="62" t="s">
        <v>1871</v>
      </c>
      <c r="E407" s="63">
        <v>5610.1</v>
      </c>
      <c r="F407" s="63">
        <v>5610.1</v>
      </c>
      <c r="G407" s="63">
        <v>3712.7</v>
      </c>
      <c r="H407" s="63">
        <v>427.4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f t="shared" si="6"/>
        <v>5610.1</v>
      </c>
    </row>
    <row r="408" spans="2:15" ht="25.5">
      <c r="B408" s="61" t="s">
        <v>1872</v>
      </c>
      <c r="C408" s="61" t="s">
        <v>1122</v>
      </c>
      <c r="D408" s="62" t="s">
        <v>1873</v>
      </c>
      <c r="E408" s="63">
        <v>8356.2</v>
      </c>
      <c r="F408" s="63">
        <v>8356.2</v>
      </c>
      <c r="G408" s="63">
        <v>2204.3</v>
      </c>
      <c r="H408" s="63">
        <v>1996.7</v>
      </c>
      <c r="I408" s="63">
        <v>0</v>
      </c>
      <c r="J408" s="63">
        <v>2394.9</v>
      </c>
      <c r="K408" s="63">
        <v>2107.2</v>
      </c>
      <c r="L408" s="63">
        <v>318.4</v>
      </c>
      <c r="M408" s="63">
        <v>300.7</v>
      </c>
      <c r="N408" s="63">
        <v>287.7</v>
      </c>
      <c r="O408" s="63">
        <f t="shared" si="6"/>
        <v>10751.1</v>
      </c>
    </row>
    <row r="409" spans="2:15" ht="51">
      <c r="B409" s="61" t="s">
        <v>1874</v>
      </c>
      <c r="C409" s="61" t="s">
        <v>1833</v>
      </c>
      <c r="D409" s="62" t="s">
        <v>1875</v>
      </c>
      <c r="E409" s="63">
        <v>7456.4</v>
      </c>
      <c r="F409" s="63">
        <v>7456.4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f t="shared" si="6"/>
        <v>7456.4</v>
      </c>
    </row>
    <row r="410" spans="2:15" ht="13.5">
      <c r="B410" s="56" t="s">
        <v>1876</v>
      </c>
      <c r="C410" s="56"/>
      <c r="D410" s="59" t="s">
        <v>1877</v>
      </c>
      <c r="E410" s="60">
        <v>377172</v>
      </c>
      <c r="F410" s="60">
        <v>377172</v>
      </c>
      <c r="G410" s="60">
        <v>0</v>
      </c>
      <c r="H410" s="60">
        <v>0</v>
      </c>
      <c r="I410" s="60">
        <v>0</v>
      </c>
      <c r="J410" s="60">
        <v>167800</v>
      </c>
      <c r="K410" s="60">
        <v>83814.3</v>
      </c>
      <c r="L410" s="60">
        <v>26958.6</v>
      </c>
      <c r="M410" s="60">
        <v>3368.4</v>
      </c>
      <c r="N410" s="60">
        <v>83985.7</v>
      </c>
      <c r="O410" s="60">
        <f t="shared" si="6"/>
        <v>544972</v>
      </c>
    </row>
    <row r="411" spans="2:15" ht="25.5">
      <c r="B411" s="61" t="s">
        <v>1878</v>
      </c>
      <c r="C411" s="61" t="s">
        <v>1122</v>
      </c>
      <c r="D411" s="62" t="s">
        <v>1879</v>
      </c>
      <c r="E411" s="63">
        <v>80011.9</v>
      </c>
      <c r="F411" s="63">
        <v>80011.9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f t="shared" si="6"/>
        <v>80011.9</v>
      </c>
    </row>
    <row r="412" spans="2:15" ht="25.5">
      <c r="B412" s="61" t="s">
        <v>1880</v>
      </c>
      <c r="C412" s="61" t="s">
        <v>1826</v>
      </c>
      <c r="D412" s="62" t="s">
        <v>1881</v>
      </c>
      <c r="E412" s="63">
        <v>0</v>
      </c>
      <c r="F412" s="63">
        <v>0</v>
      </c>
      <c r="G412" s="63">
        <v>0</v>
      </c>
      <c r="H412" s="63">
        <v>0</v>
      </c>
      <c r="I412" s="63">
        <v>0</v>
      </c>
      <c r="J412" s="63">
        <v>167800</v>
      </c>
      <c r="K412" s="63">
        <v>83814.3</v>
      </c>
      <c r="L412" s="63">
        <v>26958.6</v>
      </c>
      <c r="M412" s="63">
        <v>3368.4</v>
      </c>
      <c r="N412" s="63">
        <v>83985.7</v>
      </c>
      <c r="O412" s="63">
        <f t="shared" si="6"/>
        <v>167800</v>
      </c>
    </row>
    <row r="413" spans="2:15" ht="38.25">
      <c r="B413" s="61" t="s">
        <v>1882</v>
      </c>
      <c r="C413" s="61" t="s">
        <v>1826</v>
      </c>
      <c r="D413" s="62" t="s">
        <v>1883</v>
      </c>
      <c r="E413" s="63">
        <v>297160.1</v>
      </c>
      <c r="F413" s="63">
        <v>297160.1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f t="shared" si="6"/>
        <v>297160.1</v>
      </c>
    </row>
    <row r="414" spans="2:15" ht="38.25">
      <c r="B414" s="55" t="s">
        <v>1884</v>
      </c>
      <c r="C414" s="56"/>
      <c r="D414" s="57" t="s">
        <v>1885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v>43901.3</v>
      </c>
      <c r="K414" s="58">
        <v>14998.7</v>
      </c>
      <c r="L414" s="58">
        <v>0</v>
      </c>
      <c r="M414" s="58">
        <v>0</v>
      </c>
      <c r="N414" s="58">
        <v>28902.6</v>
      </c>
      <c r="O414" s="58">
        <f t="shared" si="6"/>
        <v>43901.3</v>
      </c>
    </row>
    <row r="415" spans="2:15" ht="40.5">
      <c r="B415" s="56" t="s">
        <v>1886</v>
      </c>
      <c r="C415" s="56"/>
      <c r="D415" s="59" t="s">
        <v>1885</v>
      </c>
      <c r="E415" s="60">
        <v>0</v>
      </c>
      <c r="F415" s="60">
        <v>0</v>
      </c>
      <c r="G415" s="60">
        <v>0</v>
      </c>
      <c r="H415" s="60">
        <v>0</v>
      </c>
      <c r="I415" s="60">
        <v>0</v>
      </c>
      <c r="J415" s="60">
        <v>43901.3</v>
      </c>
      <c r="K415" s="60">
        <v>14998.7</v>
      </c>
      <c r="L415" s="60">
        <v>0</v>
      </c>
      <c r="M415" s="60">
        <v>0</v>
      </c>
      <c r="N415" s="60">
        <v>28902.6</v>
      </c>
      <c r="O415" s="60">
        <f t="shared" si="6"/>
        <v>43901.3</v>
      </c>
    </row>
    <row r="416" spans="2:15" ht="165.75">
      <c r="B416" s="61" t="s">
        <v>1887</v>
      </c>
      <c r="C416" s="61" t="s">
        <v>445</v>
      </c>
      <c r="D416" s="299" t="s">
        <v>3681</v>
      </c>
      <c r="E416" s="63">
        <v>0</v>
      </c>
      <c r="F416" s="63">
        <v>0</v>
      </c>
      <c r="G416" s="63">
        <v>0</v>
      </c>
      <c r="H416" s="63">
        <v>0</v>
      </c>
      <c r="I416" s="63">
        <v>0</v>
      </c>
      <c r="J416" s="63">
        <v>43901.3</v>
      </c>
      <c r="K416" s="63">
        <v>14998.7</v>
      </c>
      <c r="L416" s="63">
        <v>0</v>
      </c>
      <c r="M416" s="63">
        <v>0</v>
      </c>
      <c r="N416" s="63">
        <v>28902.6</v>
      </c>
      <c r="O416" s="63">
        <f t="shared" si="6"/>
        <v>43901.3</v>
      </c>
    </row>
    <row r="417" spans="2:15" ht="25.5">
      <c r="B417" s="55" t="s">
        <v>1888</v>
      </c>
      <c r="C417" s="56"/>
      <c r="D417" s="57" t="s">
        <v>1889</v>
      </c>
      <c r="E417" s="58">
        <v>202355.8</v>
      </c>
      <c r="F417" s="58">
        <v>105569.1</v>
      </c>
      <c r="G417" s="58">
        <v>17231.5</v>
      </c>
      <c r="H417" s="58">
        <v>1430.8</v>
      </c>
      <c r="I417" s="58">
        <v>96786.7</v>
      </c>
      <c r="J417" s="58">
        <v>13650.8</v>
      </c>
      <c r="K417" s="58">
        <v>0</v>
      </c>
      <c r="L417" s="58">
        <v>0</v>
      </c>
      <c r="M417" s="58">
        <v>0</v>
      </c>
      <c r="N417" s="58">
        <v>13650.8</v>
      </c>
      <c r="O417" s="58">
        <f t="shared" si="6"/>
        <v>216006.59999999998</v>
      </c>
    </row>
    <row r="418" spans="2:15" ht="27">
      <c r="B418" s="56" t="s">
        <v>1890</v>
      </c>
      <c r="C418" s="56"/>
      <c r="D418" s="59" t="s">
        <v>1891</v>
      </c>
      <c r="E418" s="60">
        <v>202355.8</v>
      </c>
      <c r="F418" s="60">
        <v>105569.1</v>
      </c>
      <c r="G418" s="60">
        <v>17231.5</v>
      </c>
      <c r="H418" s="60">
        <v>1430.8</v>
      </c>
      <c r="I418" s="60">
        <v>96786.7</v>
      </c>
      <c r="J418" s="60">
        <v>13650.8</v>
      </c>
      <c r="K418" s="60">
        <v>0</v>
      </c>
      <c r="L418" s="60">
        <v>0</v>
      </c>
      <c r="M418" s="60">
        <v>0</v>
      </c>
      <c r="N418" s="60">
        <v>13650.8</v>
      </c>
      <c r="O418" s="60">
        <f t="shared" si="6"/>
        <v>216006.59999999998</v>
      </c>
    </row>
    <row r="419" spans="2:15" ht="25.5">
      <c r="B419" s="61" t="s">
        <v>1892</v>
      </c>
      <c r="C419" s="61" t="s">
        <v>1893</v>
      </c>
      <c r="D419" s="62" t="s">
        <v>1894</v>
      </c>
      <c r="E419" s="63">
        <v>24488.7</v>
      </c>
      <c r="F419" s="63">
        <v>24488.7</v>
      </c>
      <c r="G419" s="63">
        <v>16459.3</v>
      </c>
      <c r="H419" s="63">
        <v>1370.5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f t="shared" si="6"/>
        <v>24488.7</v>
      </c>
    </row>
    <row r="420" spans="2:15" ht="63.75">
      <c r="B420" s="61" t="s">
        <v>1895</v>
      </c>
      <c r="C420" s="61" t="s">
        <v>1896</v>
      </c>
      <c r="D420" s="62" t="s">
        <v>1897</v>
      </c>
      <c r="E420" s="63">
        <v>28119.4</v>
      </c>
      <c r="F420" s="63">
        <v>0</v>
      </c>
      <c r="G420" s="63">
        <v>0</v>
      </c>
      <c r="H420" s="63">
        <v>0</v>
      </c>
      <c r="I420" s="63">
        <v>28119.4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f t="shared" si="6"/>
        <v>28119.4</v>
      </c>
    </row>
    <row r="421" spans="2:15" ht="38.25">
      <c r="B421" s="61" t="s">
        <v>1898</v>
      </c>
      <c r="C421" s="61" t="s">
        <v>1896</v>
      </c>
      <c r="D421" s="62" t="s">
        <v>1899</v>
      </c>
      <c r="E421" s="63">
        <v>558</v>
      </c>
      <c r="F421" s="63">
        <v>558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f t="shared" si="6"/>
        <v>558</v>
      </c>
    </row>
    <row r="422" spans="2:15" ht="38.25">
      <c r="B422" s="61" t="s">
        <v>1900</v>
      </c>
      <c r="C422" s="61" t="s">
        <v>1447</v>
      </c>
      <c r="D422" s="62" t="s">
        <v>1901</v>
      </c>
      <c r="E422" s="63">
        <v>846.9</v>
      </c>
      <c r="F422" s="63">
        <v>846.9</v>
      </c>
      <c r="G422" s="63">
        <v>592.2</v>
      </c>
      <c r="H422" s="63">
        <v>33.9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f t="shared" si="6"/>
        <v>846.9</v>
      </c>
    </row>
    <row r="423" spans="2:15" ht="25.5">
      <c r="B423" s="61" t="s">
        <v>1902</v>
      </c>
      <c r="C423" s="61" t="s">
        <v>7</v>
      </c>
      <c r="D423" s="62" t="s">
        <v>512</v>
      </c>
      <c r="E423" s="63">
        <v>274.2</v>
      </c>
      <c r="F423" s="63">
        <v>274.2</v>
      </c>
      <c r="G423" s="63">
        <v>180</v>
      </c>
      <c r="H423" s="63">
        <v>26.4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f t="shared" si="6"/>
        <v>274.2</v>
      </c>
    </row>
    <row r="424" spans="2:15" ht="25.5">
      <c r="B424" s="61" t="s">
        <v>513</v>
      </c>
      <c r="C424" s="61" t="s">
        <v>1762</v>
      </c>
      <c r="D424" s="62" t="s">
        <v>514</v>
      </c>
      <c r="E424" s="63">
        <v>4000</v>
      </c>
      <c r="F424" s="63">
        <v>4000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f t="shared" si="6"/>
        <v>4000</v>
      </c>
    </row>
    <row r="425" spans="2:15" ht="25.5">
      <c r="B425" s="61" t="s">
        <v>515</v>
      </c>
      <c r="C425" s="61" t="s">
        <v>516</v>
      </c>
      <c r="D425" s="62" t="s">
        <v>517</v>
      </c>
      <c r="E425" s="63">
        <v>2000</v>
      </c>
      <c r="F425" s="63">
        <v>0</v>
      </c>
      <c r="G425" s="63">
        <v>0</v>
      </c>
      <c r="H425" s="63">
        <v>0</v>
      </c>
      <c r="I425" s="63">
        <v>2000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f t="shared" si="6"/>
        <v>2000</v>
      </c>
    </row>
    <row r="426" spans="2:15" ht="51">
      <c r="B426" s="61" t="s">
        <v>518</v>
      </c>
      <c r="C426" s="61" t="s">
        <v>1762</v>
      </c>
      <c r="D426" s="62" t="s">
        <v>519</v>
      </c>
      <c r="E426" s="63">
        <v>12000</v>
      </c>
      <c r="F426" s="63">
        <v>12000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f t="shared" si="6"/>
        <v>12000</v>
      </c>
    </row>
    <row r="427" spans="2:15" ht="38.25">
      <c r="B427" s="61" t="s">
        <v>520</v>
      </c>
      <c r="C427" s="61" t="s">
        <v>1896</v>
      </c>
      <c r="D427" s="62" t="s">
        <v>521</v>
      </c>
      <c r="E427" s="63">
        <v>5887.3</v>
      </c>
      <c r="F427" s="63">
        <v>0</v>
      </c>
      <c r="G427" s="63">
        <v>0</v>
      </c>
      <c r="H427" s="63">
        <v>0</v>
      </c>
      <c r="I427" s="63">
        <v>5887.3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f t="shared" si="6"/>
        <v>5887.3</v>
      </c>
    </row>
    <row r="428" spans="2:15" ht="63.75">
      <c r="B428" s="61" t="s">
        <v>522</v>
      </c>
      <c r="C428" s="61" t="s">
        <v>1893</v>
      </c>
      <c r="D428" s="62" t="s">
        <v>523</v>
      </c>
      <c r="E428" s="63">
        <v>16700</v>
      </c>
      <c r="F428" s="63">
        <v>0</v>
      </c>
      <c r="G428" s="63">
        <v>0</v>
      </c>
      <c r="H428" s="63">
        <v>0</v>
      </c>
      <c r="I428" s="63">
        <v>16700</v>
      </c>
      <c r="J428" s="63">
        <v>12650.8</v>
      </c>
      <c r="K428" s="63">
        <v>0</v>
      </c>
      <c r="L428" s="63">
        <v>0</v>
      </c>
      <c r="M428" s="63">
        <v>0</v>
      </c>
      <c r="N428" s="63">
        <v>12650.8</v>
      </c>
      <c r="O428" s="63">
        <f t="shared" si="6"/>
        <v>29350.8</v>
      </c>
    </row>
    <row r="429" spans="2:15" ht="63.75">
      <c r="B429" s="61" t="s">
        <v>524</v>
      </c>
      <c r="C429" s="61" t="s">
        <v>516</v>
      </c>
      <c r="D429" s="62" t="s">
        <v>525</v>
      </c>
      <c r="E429" s="63">
        <v>40000</v>
      </c>
      <c r="F429" s="63">
        <v>0</v>
      </c>
      <c r="G429" s="63">
        <v>0</v>
      </c>
      <c r="H429" s="63">
        <v>0</v>
      </c>
      <c r="I429" s="63">
        <v>40000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f t="shared" si="6"/>
        <v>40000</v>
      </c>
    </row>
    <row r="430" spans="2:15" ht="51">
      <c r="B430" s="61" t="s">
        <v>526</v>
      </c>
      <c r="C430" s="61" t="s">
        <v>1523</v>
      </c>
      <c r="D430" s="62" t="s">
        <v>527</v>
      </c>
      <c r="E430" s="63">
        <v>501.3</v>
      </c>
      <c r="F430" s="63">
        <v>501.3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f t="shared" si="6"/>
        <v>501.3</v>
      </c>
    </row>
    <row r="431" spans="2:15" ht="51">
      <c r="B431" s="61" t="s">
        <v>528</v>
      </c>
      <c r="C431" s="61" t="s">
        <v>188</v>
      </c>
      <c r="D431" s="62" t="s">
        <v>529</v>
      </c>
      <c r="E431" s="63">
        <v>500</v>
      </c>
      <c r="F431" s="63">
        <v>500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f t="shared" si="6"/>
        <v>500</v>
      </c>
    </row>
    <row r="432" spans="2:15" ht="51">
      <c r="B432" s="61" t="s">
        <v>530</v>
      </c>
      <c r="C432" s="61" t="s">
        <v>1546</v>
      </c>
      <c r="D432" s="62" t="s">
        <v>531</v>
      </c>
      <c r="E432" s="63">
        <v>4080</v>
      </c>
      <c r="F432" s="63">
        <v>0</v>
      </c>
      <c r="G432" s="63">
        <v>0</v>
      </c>
      <c r="H432" s="63">
        <v>0</v>
      </c>
      <c r="I432" s="63">
        <v>4080</v>
      </c>
      <c r="J432" s="63">
        <v>1000</v>
      </c>
      <c r="K432" s="63">
        <v>0</v>
      </c>
      <c r="L432" s="63">
        <v>0</v>
      </c>
      <c r="M432" s="63">
        <v>0</v>
      </c>
      <c r="N432" s="63">
        <v>1000</v>
      </c>
      <c r="O432" s="63">
        <f t="shared" si="6"/>
        <v>5080</v>
      </c>
    </row>
    <row r="433" spans="2:15" ht="63.75">
      <c r="B433" s="61" t="s">
        <v>532</v>
      </c>
      <c r="C433" s="61" t="s">
        <v>1143</v>
      </c>
      <c r="D433" s="62" t="s">
        <v>533</v>
      </c>
      <c r="E433" s="63">
        <v>62400</v>
      </c>
      <c r="F433" s="63">
        <v>62400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f t="shared" si="6"/>
        <v>62400</v>
      </c>
    </row>
    <row r="434" spans="2:15" ht="25.5">
      <c r="B434" s="55" t="s">
        <v>534</v>
      </c>
      <c r="C434" s="56"/>
      <c r="D434" s="57" t="s">
        <v>535</v>
      </c>
      <c r="E434" s="58">
        <v>63380.7</v>
      </c>
      <c r="F434" s="58">
        <v>32005.9</v>
      </c>
      <c r="G434" s="58">
        <v>15771.9</v>
      </c>
      <c r="H434" s="58">
        <v>1968.5</v>
      </c>
      <c r="I434" s="58">
        <v>31374.8</v>
      </c>
      <c r="J434" s="58">
        <v>1947</v>
      </c>
      <c r="K434" s="58">
        <v>1810.7</v>
      </c>
      <c r="L434" s="58">
        <v>838.2</v>
      </c>
      <c r="M434" s="58">
        <v>4.9</v>
      </c>
      <c r="N434" s="58">
        <v>136.3</v>
      </c>
      <c r="O434" s="58">
        <f t="shared" si="6"/>
        <v>65327.7</v>
      </c>
    </row>
    <row r="435" spans="2:15" ht="40.5">
      <c r="B435" s="56" t="s">
        <v>536</v>
      </c>
      <c r="C435" s="56"/>
      <c r="D435" s="59" t="s">
        <v>537</v>
      </c>
      <c r="E435" s="60">
        <v>63380.7</v>
      </c>
      <c r="F435" s="60">
        <v>32005.9</v>
      </c>
      <c r="G435" s="60">
        <v>15771.9</v>
      </c>
      <c r="H435" s="60">
        <v>1968.5</v>
      </c>
      <c r="I435" s="60">
        <v>31374.8</v>
      </c>
      <c r="J435" s="60">
        <v>1947</v>
      </c>
      <c r="K435" s="60">
        <v>1810.7</v>
      </c>
      <c r="L435" s="60">
        <v>838.2</v>
      </c>
      <c r="M435" s="60">
        <v>4.9</v>
      </c>
      <c r="N435" s="60">
        <v>136.3</v>
      </c>
      <c r="O435" s="60">
        <f t="shared" si="6"/>
        <v>65327.7</v>
      </c>
    </row>
    <row r="436" spans="2:15" ht="25.5">
      <c r="B436" s="61" t="s">
        <v>538</v>
      </c>
      <c r="C436" s="61" t="s">
        <v>539</v>
      </c>
      <c r="D436" s="62" t="s">
        <v>540</v>
      </c>
      <c r="E436" s="63">
        <v>26955.1</v>
      </c>
      <c r="F436" s="63">
        <v>26955.1</v>
      </c>
      <c r="G436" s="63">
        <v>15205.5</v>
      </c>
      <c r="H436" s="63">
        <v>1957.4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f t="shared" si="6"/>
        <v>26955.1</v>
      </c>
    </row>
    <row r="437" spans="2:15" ht="76.5">
      <c r="B437" s="61" t="s">
        <v>541</v>
      </c>
      <c r="C437" s="61" t="s">
        <v>542</v>
      </c>
      <c r="D437" s="62" t="s">
        <v>543</v>
      </c>
      <c r="E437" s="63">
        <v>5261.9</v>
      </c>
      <c r="F437" s="63">
        <v>0</v>
      </c>
      <c r="G437" s="63">
        <v>0</v>
      </c>
      <c r="H437" s="63">
        <v>0</v>
      </c>
      <c r="I437" s="63">
        <v>5261.9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f t="shared" si="6"/>
        <v>5261.9</v>
      </c>
    </row>
    <row r="438" spans="2:15" ht="38.25">
      <c r="B438" s="61" t="s">
        <v>544</v>
      </c>
      <c r="C438" s="61" t="s">
        <v>542</v>
      </c>
      <c r="D438" s="62" t="s">
        <v>545</v>
      </c>
      <c r="E438" s="63">
        <v>1096.9</v>
      </c>
      <c r="F438" s="63">
        <v>0</v>
      </c>
      <c r="G438" s="63">
        <v>0</v>
      </c>
      <c r="H438" s="63">
        <v>0</v>
      </c>
      <c r="I438" s="63">
        <v>1096.9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f t="shared" si="6"/>
        <v>1096.9</v>
      </c>
    </row>
    <row r="439" spans="2:15" ht="25.5">
      <c r="B439" s="61" t="s">
        <v>546</v>
      </c>
      <c r="C439" s="61" t="s">
        <v>547</v>
      </c>
      <c r="D439" s="62" t="s">
        <v>548</v>
      </c>
      <c r="E439" s="63">
        <v>16</v>
      </c>
      <c r="F439" s="63">
        <v>0</v>
      </c>
      <c r="G439" s="63">
        <v>0</v>
      </c>
      <c r="H439" s="63">
        <v>0</v>
      </c>
      <c r="I439" s="63">
        <v>16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f t="shared" si="6"/>
        <v>16</v>
      </c>
    </row>
    <row r="440" spans="2:15" ht="38.25">
      <c r="B440" s="61" t="s">
        <v>549</v>
      </c>
      <c r="C440" s="61" t="s">
        <v>550</v>
      </c>
      <c r="D440" s="62" t="s">
        <v>551</v>
      </c>
      <c r="E440" s="63">
        <v>304.4</v>
      </c>
      <c r="F440" s="63">
        <v>304.4</v>
      </c>
      <c r="G440" s="63">
        <v>217.5</v>
      </c>
      <c r="H440" s="63">
        <v>8.1</v>
      </c>
      <c r="I440" s="63">
        <v>0</v>
      </c>
      <c r="J440" s="63">
        <v>577</v>
      </c>
      <c r="K440" s="63">
        <v>457</v>
      </c>
      <c r="L440" s="63">
        <v>220</v>
      </c>
      <c r="M440" s="63">
        <v>2.7</v>
      </c>
      <c r="N440" s="63">
        <v>120</v>
      </c>
      <c r="O440" s="63">
        <f t="shared" si="6"/>
        <v>881.4</v>
      </c>
    </row>
    <row r="441" spans="2:15" ht="38.25">
      <c r="B441" s="61" t="s">
        <v>552</v>
      </c>
      <c r="C441" s="61" t="s">
        <v>1159</v>
      </c>
      <c r="D441" s="62" t="s">
        <v>553</v>
      </c>
      <c r="E441" s="63">
        <v>482.9</v>
      </c>
      <c r="F441" s="63">
        <v>482.9</v>
      </c>
      <c r="G441" s="63">
        <v>348.9</v>
      </c>
      <c r="H441" s="63">
        <v>3</v>
      </c>
      <c r="I441" s="63">
        <v>0</v>
      </c>
      <c r="J441" s="63">
        <v>70</v>
      </c>
      <c r="K441" s="63">
        <v>53.7</v>
      </c>
      <c r="L441" s="63">
        <v>35</v>
      </c>
      <c r="M441" s="63">
        <v>2.2</v>
      </c>
      <c r="N441" s="63">
        <v>16.3</v>
      </c>
      <c r="O441" s="63">
        <f t="shared" si="6"/>
        <v>552.9</v>
      </c>
    </row>
    <row r="442" spans="2:15" ht="25.5">
      <c r="B442" s="61" t="s">
        <v>554</v>
      </c>
      <c r="C442" s="61" t="s">
        <v>104</v>
      </c>
      <c r="D442" s="62" t="s">
        <v>555</v>
      </c>
      <c r="E442" s="63">
        <v>3763.5</v>
      </c>
      <c r="F442" s="63">
        <v>3763.5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f t="shared" si="6"/>
        <v>3763.5</v>
      </c>
    </row>
    <row r="443" spans="2:15" ht="51">
      <c r="B443" s="61" t="s">
        <v>556</v>
      </c>
      <c r="C443" s="61" t="s">
        <v>557</v>
      </c>
      <c r="D443" s="62" t="s">
        <v>558</v>
      </c>
      <c r="E443" s="63">
        <v>25000</v>
      </c>
      <c r="F443" s="63">
        <v>0</v>
      </c>
      <c r="G443" s="63">
        <v>0</v>
      </c>
      <c r="H443" s="63">
        <v>0</v>
      </c>
      <c r="I443" s="63">
        <v>25000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f t="shared" si="6"/>
        <v>25000</v>
      </c>
    </row>
    <row r="444" spans="2:15" ht="51">
      <c r="B444" s="61" t="s">
        <v>559</v>
      </c>
      <c r="C444" s="61" t="s">
        <v>550</v>
      </c>
      <c r="D444" s="62" t="s">
        <v>560</v>
      </c>
      <c r="E444" s="63">
        <v>500</v>
      </c>
      <c r="F444" s="63">
        <v>500</v>
      </c>
      <c r="G444" s="63">
        <v>0</v>
      </c>
      <c r="H444" s="63">
        <v>0</v>
      </c>
      <c r="I444" s="63">
        <v>0</v>
      </c>
      <c r="J444" s="63">
        <v>1300</v>
      </c>
      <c r="K444" s="63">
        <v>1300</v>
      </c>
      <c r="L444" s="63">
        <v>583.2</v>
      </c>
      <c r="M444" s="63">
        <v>0</v>
      </c>
      <c r="N444" s="63">
        <v>0</v>
      </c>
      <c r="O444" s="63">
        <f t="shared" si="6"/>
        <v>1800</v>
      </c>
    </row>
    <row r="445" spans="2:15" ht="38.25">
      <c r="B445" s="55" t="s">
        <v>561</v>
      </c>
      <c r="C445" s="56"/>
      <c r="D445" s="57" t="s">
        <v>562</v>
      </c>
      <c r="E445" s="58">
        <v>0</v>
      </c>
      <c r="F445" s="58">
        <v>0</v>
      </c>
      <c r="G445" s="58">
        <v>0</v>
      </c>
      <c r="H445" s="58">
        <v>0</v>
      </c>
      <c r="I445" s="58">
        <v>0</v>
      </c>
      <c r="J445" s="58">
        <v>2000000</v>
      </c>
      <c r="K445" s="58">
        <v>2000000</v>
      </c>
      <c r="L445" s="58">
        <v>0</v>
      </c>
      <c r="M445" s="58">
        <v>0</v>
      </c>
      <c r="N445" s="58">
        <v>0</v>
      </c>
      <c r="O445" s="58">
        <f t="shared" si="6"/>
        <v>2000000</v>
      </c>
    </row>
    <row r="446" spans="2:15" ht="54">
      <c r="B446" s="56" t="s">
        <v>563</v>
      </c>
      <c r="C446" s="56"/>
      <c r="D446" s="59" t="s">
        <v>562</v>
      </c>
      <c r="E446" s="60">
        <v>0</v>
      </c>
      <c r="F446" s="60">
        <v>0</v>
      </c>
      <c r="G446" s="60">
        <v>0</v>
      </c>
      <c r="H446" s="60">
        <v>0</v>
      </c>
      <c r="I446" s="60">
        <v>0</v>
      </c>
      <c r="J446" s="60">
        <v>2000000</v>
      </c>
      <c r="K446" s="60">
        <v>2000000</v>
      </c>
      <c r="L446" s="60">
        <v>0</v>
      </c>
      <c r="M446" s="60">
        <v>0</v>
      </c>
      <c r="N446" s="60">
        <v>0</v>
      </c>
      <c r="O446" s="60">
        <f t="shared" si="6"/>
        <v>2000000</v>
      </c>
    </row>
    <row r="447" spans="2:15" ht="178.5">
      <c r="B447" s="61" t="s">
        <v>564</v>
      </c>
      <c r="C447" s="61" t="s">
        <v>445</v>
      </c>
      <c r="D447" s="299" t="s">
        <v>3682</v>
      </c>
      <c r="E447" s="63">
        <v>0</v>
      </c>
      <c r="F447" s="63">
        <v>0</v>
      </c>
      <c r="G447" s="63">
        <v>0</v>
      </c>
      <c r="H447" s="63">
        <v>0</v>
      </c>
      <c r="I447" s="63">
        <v>0</v>
      </c>
      <c r="J447" s="63">
        <v>2000000</v>
      </c>
      <c r="K447" s="63">
        <v>2000000</v>
      </c>
      <c r="L447" s="63">
        <v>0</v>
      </c>
      <c r="M447" s="63">
        <v>0</v>
      </c>
      <c r="N447" s="63">
        <v>0</v>
      </c>
      <c r="O447" s="63">
        <f t="shared" si="6"/>
        <v>2000000</v>
      </c>
    </row>
    <row r="448" spans="2:15" ht="25.5">
      <c r="B448" s="55" t="s">
        <v>565</v>
      </c>
      <c r="C448" s="56"/>
      <c r="D448" s="57" t="s">
        <v>566</v>
      </c>
      <c r="E448" s="58">
        <v>115717.6</v>
      </c>
      <c r="F448" s="58">
        <v>102519.9</v>
      </c>
      <c r="G448" s="58">
        <v>69542.6</v>
      </c>
      <c r="H448" s="58">
        <v>2971.7</v>
      </c>
      <c r="I448" s="58">
        <v>13197.7</v>
      </c>
      <c r="J448" s="58">
        <v>8469.5</v>
      </c>
      <c r="K448" s="58">
        <v>8274</v>
      </c>
      <c r="L448" s="58">
        <v>3477</v>
      </c>
      <c r="M448" s="58">
        <v>1025.6</v>
      </c>
      <c r="N448" s="58">
        <v>195.5</v>
      </c>
      <c r="O448" s="58">
        <f t="shared" si="6"/>
        <v>124187.1</v>
      </c>
    </row>
    <row r="449" spans="2:15" ht="40.5">
      <c r="B449" s="56" t="s">
        <v>567</v>
      </c>
      <c r="C449" s="56"/>
      <c r="D449" s="59" t="s">
        <v>568</v>
      </c>
      <c r="E449" s="60">
        <v>115717.6</v>
      </c>
      <c r="F449" s="60">
        <v>102519.9</v>
      </c>
      <c r="G449" s="60">
        <v>69542.6</v>
      </c>
      <c r="H449" s="60">
        <v>2971.7</v>
      </c>
      <c r="I449" s="60">
        <v>13197.7</v>
      </c>
      <c r="J449" s="60">
        <v>8469.5</v>
      </c>
      <c r="K449" s="60">
        <v>8274</v>
      </c>
      <c r="L449" s="60">
        <v>3477</v>
      </c>
      <c r="M449" s="60">
        <v>1025.6</v>
      </c>
      <c r="N449" s="60">
        <v>195.5</v>
      </c>
      <c r="O449" s="60">
        <f t="shared" si="6"/>
        <v>124187.1</v>
      </c>
    </row>
    <row r="450" spans="2:15" ht="38.25">
      <c r="B450" s="61" t="s">
        <v>569</v>
      </c>
      <c r="C450" s="61" t="s">
        <v>547</v>
      </c>
      <c r="D450" s="62" t="s">
        <v>570</v>
      </c>
      <c r="E450" s="63">
        <v>78037.9</v>
      </c>
      <c r="F450" s="63">
        <v>78037.9</v>
      </c>
      <c r="G450" s="63">
        <v>52335.4</v>
      </c>
      <c r="H450" s="63">
        <v>2573.1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f t="shared" si="6"/>
        <v>78037.9</v>
      </c>
    </row>
    <row r="451" spans="2:15" ht="63.75">
      <c r="B451" s="61" t="s">
        <v>571</v>
      </c>
      <c r="C451" s="61" t="s">
        <v>1896</v>
      </c>
      <c r="D451" s="62" t="s">
        <v>572</v>
      </c>
      <c r="E451" s="63">
        <v>2048.1</v>
      </c>
      <c r="F451" s="63">
        <v>0</v>
      </c>
      <c r="G451" s="63">
        <v>0</v>
      </c>
      <c r="H451" s="63">
        <v>0</v>
      </c>
      <c r="I451" s="63">
        <v>2048.1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f t="shared" si="6"/>
        <v>2048.1</v>
      </c>
    </row>
    <row r="452" spans="2:15" ht="25.5">
      <c r="B452" s="61" t="s">
        <v>573</v>
      </c>
      <c r="C452" s="61" t="s">
        <v>1896</v>
      </c>
      <c r="D452" s="62" t="s">
        <v>574</v>
      </c>
      <c r="E452" s="63">
        <v>3935.6</v>
      </c>
      <c r="F452" s="63">
        <v>0</v>
      </c>
      <c r="G452" s="63">
        <v>0</v>
      </c>
      <c r="H452" s="63">
        <v>0</v>
      </c>
      <c r="I452" s="63">
        <v>3935.6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f t="shared" si="6"/>
        <v>3935.6</v>
      </c>
    </row>
    <row r="453" spans="2:15" ht="25.5">
      <c r="B453" s="61" t="s">
        <v>575</v>
      </c>
      <c r="C453" s="61" t="s">
        <v>299</v>
      </c>
      <c r="D453" s="62" t="s">
        <v>576</v>
      </c>
      <c r="E453" s="63">
        <v>12</v>
      </c>
      <c r="F453" s="63">
        <v>12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f t="shared" si="6"/>
        <v>12</v>
      </c>
    </row>
    <row r="454" spans="2:15" ht="25.5">
      <c r="B454" s="61" t="s">
        <v>577</v>
      </c>
      <c r="C454" s="61" t="s">
        <v>1447</v>
      </c>
      <c r="D454" s="62" t="s">
        <v>578</v>
      </c>
      <c r="E454" s="63">
        <v>1405.5</v>
      </c>
      <c r="F454" s="63">
        <v>1405.5</v>
      </c>
      <c r="G454" s="63">
        <v>980.9</v>
      </c>
      <c r="H454" s="63">
        <v>51.1</v>
      </c>
      <c r="I454" s="63">
        <v>0</v>
      </c>
      <c r="J454" s="63">
        <v>90</v>
      </c>
      <c r="K454" s="63">
        <v>90</v>
      </c>
      <c r="L454" s="63">
        <v>45</v>
      </c>
      <c r="M454" s="63">
        <v>0</v>
      </c>
      <c r="N454" s="63">
        <v>0</v>
      </c>
      <c r="O454" s="63">
        <f t="shared" si="6"/>
        <v>1495.5</v>
      </c>
    </row>
    <row r="455" spans="2:15" ht="25.5">
      <c r="B455" s="61" t="s">
        <v>579</v>
      </c>
      <c r="C455" s="61" t="s">
        <v>1468</v>
      </c>
      <c r="D455" s="62" t="s">
        <v>580</v>
      </c>
      <c r="E455" s="63">
        <v>22502.5</v>
      </c>
      <c r="F455" s="63">
        <v>22502.5</v>
      </c>
      <c r="G455" s="63">
        <v>16226.3</v>
      </c>
      <c r="H455" s="63">
        <v>347.5</v>
      </c>
      <c r="I455" s="63">
        <v>0</v>
      </c>
      <c r="J455" s="63">
        <v>8379.5</v>
      </c>
      <c r="K455" s="63">
        <v>8184</v>
      </c>
      <c r="L455" s="63">
        <v>3432</v>
      </c>
      <c r="M455" s="63">
        <v>1025.6</v>
      </c>
      <c r="N455" s="63">
        <v>195.5</v>
      </c>
      <c r="O455" s="63">
        <f aca="true" t="shared" si="7" ref="O455:O518">J455+E455</f>
        <v>30882</v>
      </c>
    </row>
    <row r="456" spans="2:15" ht="25.5">
      <c r="B456" s="61" t="s">
        <v>581</v>
      </c>
      <c r="C456" s="61" t="s">
        <v>10</v>
      </c>
      <c r="D456" s="62" t="s">
        <v>582</v>
      </c>
      <c r="E456" s="63">
        <v>70</v>
      </c>
      <c r="F456" s="63">
        <v>0</v>
      </c>
      <c r="G456" s="63">
        <v>0</v>
      </c>
      <c r="H456" s="63">
        <v>0</v>
      </c>
      <c r="I456" s="63">
        <v>70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f t="shared" si="7"/>
        <v>70</v>
      </c>
    </row>
    <row r="457" spans="2:15" ht="25.5">
      <c r="B457" s="61" t="s">
        <v>583</v>
      </c>
      <c r="C457" s="61" t="s">
        <v>547</v>
      </c>
      <c r="D457" s="62" t="s">
        <v>548</v>
      </c>
      <c r="E457" s="63">
        <v>144</v>
      </c>
      <c r="F457" s="63">
        <v>0</v>
      </c>
      <c r="G457" s="63">
        <v>0</v>
      </c>
      <c r="H457" s="63">
        <v>0</v>
      </c>
      <c r="I457" s="63">
        <v>144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f t="shared" si="7"/>
        <v>144</v>
      </c>
    </row>
    <row r="458" spans="2:15" ht="25.5">
      <c r="B458" s="61" t="s">
        <v>584</v>
      </c>
      <c r="C458" s="61" t="s">
        <v>10</v>
      </c>
      <c r="D458" s="62" t="s">
        <v>585</v>
      </c>
      <c r="E458" s="63">
        <v>562</v>
      </c>
      <c r="F458" s="63">
        <v>562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f t="shared" si="7"/>
        <v>562</v>
      </c>
    </row>
    <row r="459" spans="2:15" ht="51">
      <c r="B459" s="61" t="s">
        <v>586</v>
      </c>
      <c r="C459" s="61" t="s">
        <v>1468</v>
      </c>
      <c r="D459" s="62" t="s">
        <v>587</v>
      </c>
      <c r="E459" s="63">
        <v>7000</v>
      </c>
      <c r="F459" s="63">
        <v>0</v>
      </c>
      <c r="G459" s="63">
        <v>0</v>
      </c>
      <c r="H459" s="63">
        <v>0</v>
      </c>
      <c r="I459" s="63">
        <v>7000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f t="shared" si="7"/>
        <v>7000</v>
      </c>
    </row>
    <row r="460" spans="2:15" ht="38.25">
      <c r="B460" s="55" t="s">
        <v>588</v>
      </c>
      <c r="C460" s="56"/>
      <c r="D460" s="57" t="s">
        <v>589</v>
      </c>
      <c r="E460" s="58">
        <v>25000</v>
      </c>
      <c r="F460" s="58">
        <v>25000</v>
      </c>
      <c r="G460" s="58">
        <v>0</v>
      </c>
      <c r="H460" s="58">
        <v>0</v>
      </c>
      <c r="I460" s="58">
        <v>0</v>
      </c>
      <c r="J460" s="58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f t="shared" si="7"/>
        <v>25000</v>
      </c>
    </row>
    <row r="461" spans="2:15" ht="40.5">
      <c r="B461" s="56" t="s">
        <v>590</v>
      </c>
      <c r="C461" s="56"/>
      <c r="D461" s="59" t="s">
        <v>589</v>
      </c>
      <c r="E461" s="60">
        <v>25000</v>
      </c>
      <c r="F461" s="60">
        <v>25000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v>0</v>
      </c>
      <c r="O461" s="60">
        <f t="shared" si="7"/>
        <v>25000</v>
      </c>
    </row>
    <row r="462" spans="2:15" ht="76.5">
      <c r="B462" s="61" t="s">
        <v>591</v>
      </c>
      <c r="C462" s="61" t="s">
        <v>445</v>
      </c>
      <c r="D462" s="62" t="s">
        <v>592</v>
      </c>
      <c r="E462" s="63">
        <v>25000</v>
      </c>
      <c r="F462" s="63">
        <v>25000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f t="shared" si="7"/>
        <v>25000</v>
      </c>
    </row>
    <row r="463" spans="2:15" ht="25.5">
      <c r="B463" s="55" t="s">
        <v>593</v>
      </c>
      <c r="C463" s="56"/>
      <c r="D463" s="57" t="s">
        <v>594</v>
      </c>
      <c r="E463" s="58">
        <v>4308566.9</v>
      </c>
      <c r="F463" s="58">
        <v>2669434.5</v>
      </c>
      <c r="G463" s="58">
        <v>756432.1</v>
      </c>
      <c r="H463" s="58">
        <v>21678.2</v>
      </c>
      <c r="I463" s="58">
        <v>1639132.4</v>
      </c>
      <c r="J463" s="58">
        <v>2056603.9</v>
      </c>
      <c r="K463" s="58">
        <v>1348061.4</v>
      </c>
      <c r="L463" s="58">
        <v>205197.3</v>
      </c>
      <c r="M463" s="58">
        <v>21187.9</v>
      </c>
      <c r="N463" s="58">
        <v>708542.5</v>
      </c>
      <c r="O463" s="58">
        <f t="shared" si="7"/>
        <v>6365170.800000001</v>
      </c>
    </row>
    <row r="464" spans="2:15" ht="27">
      <c r="B464" s="56" t="s">
        <v>595</v>
      </c>
      <c r="C464" s="56"/>
      <c r="D464" s="59" t="s">
        <v>596</v>
      </c>
      <c r="E464" s="60">
        <v>3039181.3</v>
      </c>
      <c r="F464" s="60">
        <v>1431949</v>
      </c>
      <c r="G464" s="60">
        <v>202748.6</v>
      </c>
      <c r="H464" s="60">
        <v>7718.9</v>
      </c>
      <c r="I464" s="60">
        <v>1607232.3</v>
      </c>
      <c r="J464" s="60">
        <v>1390177.7</v>
      </c>
      <c r="K464" s="60">
        <v>777196.8</v>
      </c>
      <c r="L464" s="60">
        <v>51285</v>
      </c>
      <c r="M464" s="60">
        <v>5356.6</v>
      </c>
      <c r="N464" s="60">
        <v>612980.9</v>
      </c>
      <c r="O464" s="60">
        <f t="shared" si="7"/>
        <v>4429359</v>
      </c>
    </row>
    <row r="465" spans="2:15" ht="25.5">
      <c r="B465" s="61" t="s">
        <v>597</v>
      </c>
      <c r="C465" s="61" t="s">
        <v>1795</v>
      </c>
      <c r="D465" s="62" t="s">
        <v>598</v>
      </c>
      <c r="E465" s="63">
        <v>33868.9</v>
      </c>
      <c r="F465" s="63">
        <v>33868.9</v>
      </c>
      <c r="G465" s="63">
        <v>21532.9</v>
      </c>
      <c r="H465" s="63">
        <v>1885.3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f t="shared" si="7"/>
        <v>33868.9</v>
      </c>
    </row>
    <row r="466" spans="2:15" ht="89.25">
      <c r="B466" s="61" t="s">
        <v>599</v>
      </c>
      <c r="C466" s="61" t="s">
        <v>1498</v>
      </c>
      <c r="D466" s="62" t="s">
        <v>600</v>
      </c>
      <c r="E466" s="63">
        <v>12799.8</v>
      </c>
      <c r="F466" s="63">
        <v>0</v>
      </c>
      <c r="G466" s="63">
        <v>0</v>
      </c>
      <c r="H466" s="63">
        <v>0</v>
      </c>
      <c r="I466" s="63">
        <v>12799.8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f t="shared" si="7"/>
        <v>12799.8</v>
      </c>
    </row>
    <row r="467" spans="2:15" ht="38.25">
      <c r="B467" s="61" t="s">
        <v>601</v>
      </c>
      <c r="C467" s="61" t="s">
        <v>1498</v>
      </c>
      <c r="D467" s="62" t="s">
        <v>602</v>
      </c>
      <c r="E467" s="63">
        <v>6948.6</v>
      </c>
      <c r="F467" s="63">
        <v>0</v>
      </c>
      <c r="G467" s="63">
        <v>0</v>
      </c>
      <c r="H467" s="63">
        <v>0</v>
      </c>
      <c r="I467" s="63">
        <v>6948.6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f t="shared" si="7"/>
        <v>6948.6</v>
      </c>
    </row>
    <row r="468" spans="2:15" ht="51">
      <c r="B468" s="61" t="s">
        <v>603</v>
      </c>
      <c r="C468" s="61" t="s">
        <v>1417</v>
      </c>
      <c r="D468" s="62" t="s">
        <v>604</v>
      </c>
      <c r="E468" s="63">
        <v>542111.2</v>
      </c>
      <c r="F468" s="63">
        <v>542111.2</v>
      </c>
      <c r="G468" s="63">
        <v>0</v>
      </c>
      <c r="H468" s="63">
        <v>0</v>
      </c>
      <c r="I468" s="63">
        <v>0</v>
      </c>
      <c r="J468" s="63">
        <v>169108</v>
      </c>
      <c r="K468" s="63">
        <v>161458</v>
      </c>
      <c r="L468" s="63">
        <v>0</v>
      </c>
      <c r="M468" s="63">
        <v>0</v>
      </c>
      <c r="N468" s="63">
        <v>7650</v>
      </c>
      <c r="O468" s="63">
        <f t="shared" si="7"/>
        <v>711219.2</v>
      </c>
    </row>
    <row r="469" spans="2:15" ht="51">
      <c r="B469" s="61" t="s">
        <v>605</v>
      </c>
      <c r="C469" s="61" t="s">
        <v>104</v>
      </c>
      <c r="D469" s="62" t="s">
        <v>606</v>
      </c>
      <c r="E469" s="63">
        <v>577483.4</v>
      </c>
      <c r="F469" s="63">
        <v>577483.4</v>
      </c>
      <c r="G469" s="63">
        <v>0</v>
      </c>
      <c r="H469" s="63">
        <v>0</v>
      </c>
      <c r="I469" s="63">
        <v>0</v>
      </c>
      <c r="J469" s="63">
        <v>443112.3</v>
      </c>
      <c r="K469" s="63">
        <v>413182.3</v>
      </c>
      <c r="L469" s="63">
        <v>0</v>
      </c>
      <c r="M469" s="63">
        <v>0</v>
      </c>
      <c r="N469" s="63">
        <v>29930</v>
      </c>
      <c r="O469" s="63">
        <f t="shared" si="7"/>
        <v>1020595.7</v>
      </c>
    </row>
    <row r="470" spans="2:15" ht="25.5">
      <c r="B470" s="61" t="s">
        <v>607</v>
      </c>
      <c r="C470" s="61" t="s">
        <v>1424</v>
      </c>
      <c r="D470" s="62" t="s">
        <v>608</v>
      </c>
      <c r="E470" s="63">
        <v>5214.1</v>
      </c>
      <c r="F470" s="63">
        <v>5214.1</v>
      </c>
      <c r="G470" s="63">
        <v>3360.2</v>
      </c>
      <c r="H470" s="63">
        <v>533.5</v>
      </c>
      <c r="I470" s="63">
        <v>0</v>
      </c>
      <c r="J470" s="63">
        <v>8703</v>
      </c>
      <c r="K470" s="63">
        <v>7403</v>
      </c>
      <c r="L470" s="63">
        <v>546.8</v>
      </c>
      <c r="M470" s="63">
        <v>195.5</v>
      </c>
      <c r="N470" s="63">
        <v>1300</v>
      </c>
      <c r="O470" s="63">
        <f t="shared" si="7"/>
        <v>13917.1</v>
      </c>
    </row>
    <row r="471" spans="2:15" ht="38.25">
      <c r="B471" s="61" t="s">
        <v>609</v>
      </c>
      <c r="C471" s="61" t="s">
        <v>374</v>
      </c>
      <c r="D471" s="62" t="s">
        <v>610</v>
      </c>
      <c r="E471" s="63">
        <v>7886.4</v>
      </c>
      <c r="F471" s="63">
        <v>7886.4</v>
      </c>
      <c r="G471" s="63">
        <v>0</v>
      </c>
      <c r="H471" s="63">
        <v>0</v>
      </c>
      <c r="I471" s="63">
        <v>0</v>
      </c>
      <c r="J471" s="63">
        <v>900</v>
      </c>
      <c r="K471" s="63">
        <v>900</v>
      </c>
      <c r="L471" s="63">
        <v>0</v>
      </c>
      <c r="M471" s="63">
        <v>0</v>
      </c>
      <c r="N471" s="63">
        <v>0</v>
      </c>
      <c r="O471" s="63">
        <f t="shared" si="7"/>
        <v>8786.4</v>
      </c>
    </row>
    <row r="472" spans="2:15" ht="38.25">
      <c r="B472" s="61" t="s">
        <v>611</v>
      </c>
      <c r="C472" s="61" t="s">
        <v>1156</v>
      </c>
      <c r="D472" s="62" t="s">
        <v>612</v>
      </c>
      <c r="E472" s="63">
        <v>6666.1</v>
      </c>
      <c r="F472" s="63">
        <v>6666.1</v>
      </c>
      <c r="G472" s="63">
        <v>4197.3</v>
      </c>
      <c r="H472" s="63">
        <v>484.3</v>
      </c>
      <c r="I472" s="63">
        <v>0</v>
      </c>
      <c r="J472" s="63">
        <v>3900</v>
      </c>
      <c r="K472" s="63">
        <v>3700</v>
      </c>
      <c r="L472" s="63">
        <v>1156.7</v>
      </c>
      <c r="M472" s="63">
        <v>520.8</v>
      </c>
      <c r="N472" s="63">
        <v>200</v>
      </c>
      <c r="O472" s="63">
        <f t="shared" si="7"/>
        <v>10566.1</v>
      </c>
    </row>
    <row r="473" spans="2:15" ht="25.5">
      <c r="B473" s="61" t="s">
        <v>613</v>
      </c>
      <c r="C473" s="61" t="s">
        <v>1795</v>
      </c>
      <c r="D473" s="62" t="s">
        <v>614</v>
      </c>
      <c r="E473" s="63">
        <v>790</v>
      </c>
      <c r="F473" s="63">
        <v>0</v>
      </c>
      <c r="G473" s="63">
        <v>0</v>
      </c>
      <c r="H473" s="63">
        <v>0</v>
      </c>
      <c r="I473" s="63">
        <v>790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f t="shared" si="7"/>
        <v>790</v>
      </c>
    </row>
    <row r="474" spans="2:15" ht="38.25">
      <c r="B474" s="61" t="s">
        <v>615</v>
      </c>
      <c r="C474" s="61" t="s">
        <v>1795</v>
      </c>
      <c r="D474" s="62" t="s">
        <v>616</v>
      </c>
      <c r="E474" s="63">
        <v>30000</v>
      </c>
      <c r="F474" s="63">
        <v>0</v>
      </c>
      <c r="G474" s="63">
        <v>0</v>
      </c>
      <c r="H474" s="63">
        <v>0</v>
      </c>
      <c r="I474" s="63">
        <v>30000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f t="shared" si="7"/>
        <v>30000</v>
      </c>
    </row>
    <row r="475" spans="2:15" ht="38.25">
      <c r="B475" s="61" t="s">
        <v>617</v>
      </c>
      <c r="C475" s="61" t="s">
        <v>1795</v>
      </c>
      <c r="D475" s="62" t="s">
        <v>618</v>
      </c>
      <c r="E475" s="63">
        <v>500</v>
      </c>
      <c r="F475" s="63">
        <v>0</v>
      </c>
      <c r="G475" s="63">
        <v>0</v>
      </c>
      <c r="H475" s="63">
        <v>0</v>
      </c>
      <c r="I475" s="63">
        <v>500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f t="shared" si="7"/>
        <v>500</v>
      </c>
    </row>
    <row r="476" spans="2:15" ht="38.25">
      <c r="B476" s="61" t="s">
        <v>619</v>
      </c>
      <c r="C476" s="61" t="s">
        <v>1795</v>
      </c>
      <c r="D476" s="62" t="s">
        <v>620</v>
      </c>
      <c r="E476" s="63">
        <v>500000</v>
      </c>
      <c r="F476" s="63">
        <v>0</v>
      </c>
      <c r="G476" s="63">
        <v>0</v>
      </c>
      <c r="H476" s="63">
        <v>0</v>
      </c>
      <c r="I476" s="63">
        <v>500000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f t="shared" si="7"/>
        <v>500000</v>
      </c>
    </row>
    <row r="477" spans="2:15" ht="12.75">
      <c r="B477" s="61" t="s">
        <v>621</v>
      </c>
      <c r="C477" s="61" t="s">
        <v>1795</v>
      </c>
      <c r="D477" s="62" t="s">
        <v>622</v>
      </c>
      <c r="E477" s="63">
        <v>30000</v>
      </c>
      <c r="F477" s="63">
        <v>0</v>
      </c>
      <c r="G477" s="63">
        <v>0</v>
      </c>
      <c r="H477" s="63">
        <v>0</v>
      </c>
      <c r="I477" s="63">
        <v>30000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f t="shared" si="7"/>
        <v>30000</v>
      </c>
    </row>
    <row r="478" spans="2:15" ht="25.5">
      <c r="B478" s="61" t="s">
        <v>623</v>
      </c>
      <c r="C478" s="61" t="s">
        <v>1795</v>
      </c>
      <c r="D478" s="62" t="s">
        <v>624</v>
      </c>
      <c r="E478" s="63">
        <v>20000</v>
      </c>
      <c r="F478" s="63">
        <v>0</v>
      </c>
      <c r="G478" s="63">
        <v>0</v>
      </c>
      <c r="H478" s="63">
        <v>0</v>
      </c>
      <c r="I478" s="63">
        <v>20000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f t="shared" si="7"/>
        <v>20000</v>
      </c>
    </row>
    <row r="479" spans="2:15" ht="51">
      <c r="B479" s="61" t="s">
        <v>625</v>
      </c>
      <c r="C479" s="61" t="s">
        <v>1795</v>
      </c>
      <c r="D479" s="62" t="s">
        <v>626</v>
      </c>
      <c r="E479" s="63">
        <v>300000</v>
      </c>
      <c r="F479" s="63">
        <v>0</v>
      </c>
      <c r="G479" s="63">
        <v>0</v>
      </c>
      <c r="H479" s="63">
        <v>0</v>
      </c>
      <c r="I479" s="63">
        <v>300000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f t="shared" si="7"/>
        <v>300000</v>
      </c>
    </row>
    <row r="480" spans="2:15" ht="63.75">
      <c r="B480" s="61" t="s">
        <v>627</v>
      </c>
      <c r="C480" s="61" t="s">
        <v>1795</v>
      </c>
      <c r="D480" s="62" t="s">
        <v>628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60000</v>
      </c>
      <c r="K480" s="63">
        <v>60000</v>
      </c>
      <c r="L480" s="63">
        <v>0</v>
      </c>
      <c r="M480" s="63">
        <v>0</v>
      </c>
      <c r="N480" s="63">
        <v>0</v>
      </c>
      <c r="O480" s="63">
        <f t="shared" si="7"/>
        <v>60000</v>
      </c>
    </row>
    <row r="481" spans="2:15" ht="51">
      <c r="B481" s="61" t="s">
        <v>629</v>
      </c>
      <c r="C481" s="61" t="s">
        <v>1175</v>
      </c>
      <c r="D481" s="62" t="s">
        <v>630</v>
      </c>
      <c r="E481" s="63">
        <v>17000</v>
      </c>
      <c r="F481" s="63">
        <v>0</v>
      </c>
      <c r="G481" s="63">
        <v>0</v>
      </c>
      <c r="H481" s="63">
        <v>0</v>
      </c>
      <c r="I481" s="63">
        <v>17000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f t="shared" si="7"/>
        <v>17000</v>
      </c>
    </row>
    <row r="482" spans="2:15" ht="38.25">
      <c r="B482" s="61" t="s">
        <v>631</v>
      </c>
      <c r="C482" s="61" t="s">
        <v>1795</v>
      </c>
      <c r="D482" s="62" t="s">
        <v>632</v>
      </c>
      <c r="E482" s="63">
        <v>1050</v>
      </c>
      <c r="F482" s="63">
        <v>0</v>
      </c>
      <c r="G482" s="63">
        <v>0</v>
      </c>
      <c r="H482" s="63">
        <v>0</v>
      </c>
      <c r="I482" s="63">
        <v>1050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f t="shared" si="7"/>
        <v>1050</v>
      </c>
    </row>
    <row r="483" spans="2:15" ht="38.25">
      <c r="B483" s="61" t="s">
        <v>633</v>
      </c>
      <c r="C483" s="61" t="s">
        <v>1795</v>
      </c>
      <c r="D483" s="62" t="s">
        <v>634</v>
      </c>
      <c r="E483" s="63">
        <v>800</v>
      </c>
      <c r="F483" s="63">
        <v>800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f t="shared" si="7"/>
        <v>800</v>
      </c>
    </row>
    <row r="484" spans="2:15" ht="38.25">
      <c r="B484" s="61" t="s">
        <v>635</v>
      </c>
      <c r="C484" s="61" t="s">
        <v>550</v>
      </c>
      <c r="D484" s="62" t="s">
        <v>636</v>
      </c>
      <c r="E484" s="63">
        <v>40900</v>
      </c>
      <c r="F484" s="63">
        <v>0</v>
      </c>
      <c r="G484" s="63">
        <v>0</v>
      </c>
      <c r="H484" s="63">
        <v>0</v>
      </c>
      <c r="I484" s="63">
        <v>40900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f t="shared" si="7"/>
        <v>40900</v>
      </c>
    </row>
    <row r="485" spans="2:15" ht="38.25">
      <c r="B485" s="61" t="s">
        <v>637</v>
      </c>
      <c r="C485" s="61" t="s">
        <v>1795</v>
      </c>
      <c r="D485" s="62" t="s">
        <v>638</v>
      </c>
      <c r="E485" s="63">
        <v>235537.2</v>
      </c>
      <c r="F485" s="63">
        <v>235537.2</v>
      </c>
      <c r="G485" s="63">
        <v>166458.5</v>
      </c>
      <c r="H485" s="63">
        <v>3646.7</v>
      </c>
      <c r="I485" s="63">
        <v>0</v>
      </c>
      <c r="J485" s="63">
        <v>177239</v>
      </c>
      <c r="K485" s="63">
        <v>130553.5</v>
      </c>
      <c r="L485" s="63">
        <v>49581.5</v>
      </c>
      <c r="M485" s="63">
        <v>4640.3</v>
      </c>
      <c r="N485" s="63">
        <v>46685.5</v>
      </c>
      <c r="O485" s="63">
        <f t="shared" si="7"/>
        <v>412776.2</v>
      </c>
    </row>
    <row r="486" spans="2:15" ht="38.25">
      <c r="B486" s="61" t="s">
        <v>639</v>
      </c>
      <c r="C486" s="61" t="s">
        <v>1498</v>
      </c>
      <c r="D486" s="62" t="s">
        <v>640</v>
      </c>
      <c r="E486" s="63">
        <v>19520.4</v>
      </c>
      <c r="F486" s="63">
        <v>0</v>
      </c>
      <c r="G486" s="63">
        <v>0</v>
      </c>
      <c r="H486" s="63">
        <v>0</v>
      </c>
      <c r="I486" s="63">
        <v>19520.4</v>
      </c>
      <c r="J486" s="63">
        <v>18215.4</v>
      </c>
      <c r="K486" s="63">
        <v>0</v>
      </c>
      <c r="L486" s="63">
        <v>0</v>
      </c>
      <c r="M486" s="63">
        <v>0</v>
      </c>
      <c r="N486" s="63">
        <v>18215.4</v>
      </c>
      <c r="O486" s="63">
        <f t="shared" si="7"/>
        <v>37735.8</v>
      </c>
    </row>
    <row r="487" spans="2:15" ht="38.25">
      <c r="B487" s="61" t="s">
        <v>641</v>
      </c>
      <c r="C487" s="61" t="s">
        <v>1795</v>
      </c>
      <c r="D487" s="62" t="s">
        <v>642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5000</v>
      </c>
      <c r="K487" s="63">
        <v>0</v>
      </c>
      <c r="L487" s="63">
        <v>0</v>
      </c>
      <c r="M487" s="63">
        <v>0</v>
      </c>
      <c r="N487" s="63">
        <v>5000</v>
      </c>
      <c r="O487" s="63">
        <f t="shared" si="7"/>
        <v>5000</v>
      </c>
    </row>
    <row r="488" spans="2:15" ht="25.5">
      <c r="B488" s="61" t="s">
        <v>643</v>
      </c>
      <c r="C488" s="61" t="s">
        <v>1795</v>
      </c>
      <c r="D488" s="62" t="s">
        <v>644</v>
      </c>
      <c r="E488" s="63">
        <v>1500</v>
      </c>
      <c r="F488" s="63">
        <v>0</v>
      </c>
      <c r="G488" s="63">
        <v>0</v>
      </c>
      <c r="H488" s="63">
        <v>0</v>
      </c>
      <c r="I488" s="63">
        <v>1500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f t="shared" si="7"/>
        <v>1500</v>
      </c>
    </row>
    <row r="489" spans="2:15" ht="38.25">
      <c r="B489" s="61" t="s">
        <v>645</v>
      </c>
      <c r="C489" s="61" t="s">
        <v>1795</v>
      </c>
      <c r="D489" s="62" t="s">
        <v>646</v>
      </c>
      <c r="E489" s="63">
        <v>0</v>
      </c>
      <c r="F489" s="63">
        <v>0</v>
      </c>
      <c r="G489" s="63">
        <v>0</v>
      </c>
      <c r="H489" s="63">
        <v>0</v>
      </c>
      <c r="I489" s="63">
        <v>0</v>
      </c>
      <c r="J489" s="63">
        <v>453600</v>
      </c>
      <c r="K489" s="63">
        <v>0</v>
      </c>
      <c r="L489" s="63">
        <v>0</v>
      </c>
      <c r="M489" s="63">
        <v>0</v>
      </c>
      <c r="N489" s="63">
        <v>453600</v>
      </c>
      <c r="O489" s="63">
        <f t="shared" si="7"/>
        <v>453600</v>
      </c>
    </row>
    <row r="490" spans="2:15" ht="76.5">
      <c r="B490" s="61" t="s">
        <v>647</v>
      </c>
      <c r="C490" s="61" t="s">
        <v>1795</v>
      </c>
      <c r="D490" s="62" t="s">
        <v>648</v>
      </c>
      <c r="E490" s="63">
        <v>400</v>
      </c>
      <c r="F490" s="63">
        <v>400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f t="shared" si="7"/>
        <v>400</v>
      </c>
    </row>
    <row r="491" spans="2:15" ht="63.75">
      <c r="B491" s="61" t="s">
        <v>649</v>
      </c>
      <c r="C491" s="61" t="s">
        <v>45</v>
      </c>
      <c r="D491" s="62" t="s">
        <v>650</v>
      </c>
      <c r="E491" s="63">
        <v>9773.3</v>
      </c>
      <c r="F491" s="63">
        <v>9773.3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f t="shared" si="7"/>
        <v>9773.3</v>
      </c>
    </row>
    <row r="492" spans="2:15" ht="25.5">
      <c r="B492" s="61" t="s">
        <v>651</v>
      </c>
      <c r="C492" s="61" t="s">
        <v>1795</v>
      </c>
      <c r="D492" s="62" t="s">
        <v>652</v>
      </c>
      <c r="E492" s="63">
        <v>0</v>
      </c>
      <c r="F492" s="63">
        <v>0</v>
      </c>
      <c r="G492" s="63">
        <v>0</v>
      </c>
      <c r="H492" s="63">
        <v>0</v>
      </c>
      <c r="I492" s="63">
        <v>0</v>
      </c>
      <c r="J492" s="63">
        <v>50400</v>
      </c>
      <c r="K492" s="63">
        <v>0</v>
      </c>
      <c r="L492" s="63">
        <v>0</v>
      </c>
      <c r="M492" s="63">
        <v>0</v>
      </c>
      <c r="N492" s="63">
        <v>50400</v>
      </c>
      <c r="O492" s="63">
        <f t="shared" si="7"/>
        <v>50400</v>
      </c>
    </row>
    <row r="493" spans="2:15" ht="76.5">
      <c r="B493" s="61" t="s">
        <v>653</v>
      </c>
      <c r="C493" s="61" t="s">
        <v>1795</v>
      </c>
      <c r="D493" s="62" t="s">
        <v>654</v>
      </c>
      <c r="E493" s="63">
        <v>626223.5</v>
      </c>
      <c r="F493" s="63">
        <v>0</v>
      </c>
      <c r="G493" s="63">
        <v>0</v>
      </c>
      <c r="H493" s="63">
        <v>0</v>
      </c>
      <c r="I493" s="63">
        <v>626223.5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f t="shared" si="7"/>
        <v>626223.5</v>
      </c>
    </row>
    <row r="494" spans="2:15" ht="25.5">
      <c r="B494" s="61" t="s">
        <v>655</v>
      </c>
      <c r="C494" s="61" t="s">
        <v>1795</v>
      </c>
      <c r="D494" s="62" t="s">
        <v>656</v>
      </c>
      <c r="E494" s="63">
        <v>12208.4</v>
      </c>
      <c r="F494" s="63">
        <v>12208.4</v>
      </c>
      <c r="G494" s="63">
        <v>7199.7</v>
      </c>
      <c r="H494" s="63">
        <v>1169.1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f t="shared" si="7"/>
        <v>12208.4</v>
      </c>
    </row>
    <row r="495" spans="2:15" ht="27">
      <c r="B495" s="56" t="s">
        <v>657</v>
      </c>
      <c r="C495" s="56"/>
      <c r="D495" s="59" t="s">
        <v>658</v>
      </c>
      <c r="E495" s="60">
        <v>747572.5</v>
      </c>
      <c r="F495" s="60">
        <v>744889.8</v>
      </c>
      <c r="G495" s="60">
        <v>460202.8</v>
      </c>
      <c r="H495" s="60">
        <v>7765.7</v>
      </c>
      <c r="I495" s="60">
        <v>2682.7</v>
      </c>
      <c r="J495" s="60">
        <v>371613.7</v>
      </c>
      <c r="K495" s="60">
        <v>315078.1</v>
      </c>
      <c r="L495" s="60">
        <v>126772.3</v>
      </c>
      <c r="M495" s="60">
        <v>14448.9</v>
      </c>
      <c r="N495" s="60">
        <v>56535.6</v>
      </c>
      <c r="O495" s="60">
        <f t="shared" si="7"/>
        <v>1119186.2</v>
      </c>
    </row>
    <row r="496" spans="2:15" ht="25.5">
      <c r="B496" s="61" t="s">
        <v>659</v>
      </c>
      <c r="C496" s="61" t="s">
        <v>1795</v>
      </c>
      <c r="D496" s="62" t="s">
        <v>660</v>
      </c>
      <c r="E496" s="63">
        <v>115034.5</v>
      </c>
      <c r="F496" s="63">
        <v>115034.5</v>
      </c>
      <c r="G496" s="63">
        <v>80724</v>
      </c>
      <c r="H496" s="63">
        <v>2266.3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f t="shared" si="7"/>
        <v>115034.5</v>
      </c>
    </row>
    <row r="497" spans="2:15" ht="25.5">
      <c r="B497" s="61" t="s">
        <v>661</v>
      </c>
      <c r="C497" s="61" t="s">
        <v>1795</v>
      </c>
      <c r="D497" s="62" t="s">
        <v>662</v>
      </c>
      <c r="E497" s="63">
        <v>111747.6</v>
      </c>
      <c r="F497" s="63">
        <v>109064.9</v>
      </c>
      <c r="G497" s="63">
        <v>4955.3</v>
      </c>
      <c r="H497" s="63">
        <v>70.7</v>
      </c>
      <c r="I497" s="63">
        <v>2682.7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f t="shared" si="7"/>
        <v>111747.6</v>
      </c>
    </row>
    <row r="498" spans="2:15" ht="38.25">
      <c r="B498" s="61" t="s">
        <v>663</v>
      </c>
      <c r="C498" s="61" t="s">
        <v>1795</v>
      </c>
      <c r="D498" s="62" t="s">
        <v>664</v>
      </c>
      <c r="E498" s="63">
        <v>520790.4</v>
      </c>
      <c r="F498" s="63">
        <v>520790.4</v>
      </c>
      <c r="G498" s="63">
        <v>374523.5</v>
      </c>
      <c r="H498" s="63">
        <v>5428.7</v>
      </c>
      <c r="I498" s="63">
        <v>0</v>
      </c>
      <c r="J498" s="63">
        <v>371613.7</v>
      </c>
      <c r="K498" s="63">
        <v>315078.1</v>
      </c>
      <c r="L498" s="63">
        <v>126772.3</v>
      </c>
      <c r="M498" s="63">
        <v>14448.9</v>
      </c>
      <c r="N498" s="63">
        <v>56535.6</v>
      </c>
      <c r="O498" s="63">
        <f t="shared" si="7"/>
        <v>892404.1000000001</v>
      </c>
    </row>
    <row r="499" spans="2:15" ht="27">
      <c r="B499" s="56" t="s">
        <v>665</v>
      </c>
      <c r="C499" s="56"/>
      <c r="D499" s="59" t="s">
        <v>666</v>
      </c>
      <c r="E499" s="60">
        <v>148976.2</v>
      </c>
      <c r="F499" s="60">
        <v>139039.7</v>
      </c>
      <c r="G499" s="60">
        <v>69580.1</v>
      </c>
      <c r="H499" s="60">
        <v>4747.5</v>
      </c>
      <c r="I499" s="60">
        <v>9936.5</v>
      </c>
      <c r="J499" s="60">
        <v>30624.9</v>
      </c>
      <c r="K499" s="60">
        <v>29354.9</v>
      </c>
      <c r="L499" s="60">
        <v>0</v>
      </c>
      <c r="M499" s="60">
        <v>0</v>
      </c>
      <c r="N499" s="60">
        <v>1270</v>
      </c>
      <c r="O499" s="60">
        <f t="shared" si="7"/>
        <v>179601.1</v>
      </c>
    </row>
    <row r="500" spans="2:15" ht="25.5">
      <c r="B500" s="61" t="s">
        <v>667</v>
      </c>
      <c r="C500" s="61" t="s">
        <v>668</v>
      </c>
      <c r="D500" s="62" t="s">
        <v>669</v>
      </c>
      <c r="E500" s="63">
        <v>7330.1</v>
      </c>
      <c r="F500" s="63">
        <v>7330.1</v>
      </c>
      <c r="G500" s="63">
        <v>4981.8</v>
      </c>
      <c r="H500" s="63">
        <v>172.8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f t="shared" si="7"/>
        <v>7330.1</v>
      </c>
    </row>
    <row r="501" spans="2:15" ht="38.25">
      <c r="B501" s="61" t="s">
        <v>670</v>
      </c>
      <c r="C501" s="61" t="s">
        <v>668</v>
      </c>
      <c r="D501" s="62" t="s">
        <v>2464</v>
      </c>
      <c r="E501" s="63">
        <v>96721.3</v>
      </c>
      <c r="F501" s="63">
        <v>96721.3</v>
      </c>
      <c r="G501" s="63">
        <v>64598.3</v>
      </c>
      <c r="H501" s="63">
        <v>4574.7</v>
      </c>
      <c r="I501" s="63">
        <v>0</v>
      </c>
      <c r="J501" s="63">
        <v>150</v>
      </c>
      <c r="K501" s="63">
        <v>150</v>
      </c>
      <c r="L501" s="63">
        <v>0</v>
      </c>
      <c r="M501" s="63">
        <v>0</v>
      </c>
      <c r="N501" s="63">
        <v>0</v>
      </c>
      <c r="O501" s="63">
        <f t="shared" si="7"/>
        <v>96871.3</v>
      </c>
    </row>
    <row r="502" spans="2:15" ht="63.75">
      <c r="B502" s="61" t="s">
        <v>2465</v>
      </c>
      <c r="C502" s="61" t="s">
        <v>1498</v>
      </c>
      <c r="D502" s="62" t="s">
        <v>2466</v>
      </c>
      <c r="E502" s="63">
        <v>3736.5</v>
      </c>
      <c r="F502" s="63">
        <v>0</v>
      </c>
      <c r="G502" s="63">
        <v>0</v>
      </c>
      <c r="H502" s="63">
        <v>0</v>
      </c>
      <c r="I502" s="63">
        <v>3736.5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f t="shared" si="7"/>
        <v>3736.5</v>
      </c>
    </row>
    <row r="503" spans="2:15" ht="38.25">
      <c r="B503" s="61" t="s">
        <v>2467</v>
      </c>
      <c r="C503" s="61" t="s">
        <v>1417</v>
      </c>
      <c r="D503" s="62" t="s">
        <v>2468</v>
      </c>
      <c r="E503" s="63">
        <v>18459.4</v>
      </c>
      <c r="F503" s="63">
        <v>18459.4</v>
      </c>
      <c r="G503" s="63">
        <v>0</v>
      </c>
      <c r="H503" s="63">
        <v>0</v>
      </c>
      <c r="I503" s="63">
        <v>0</v>
      </c>
      <c r="J503" s="63">
        <v>10032.5</v>
      </c>
      <c r="K503" s="63">
        <v>9112.5</v>
      </c>
      <c r="L503" s="63">
        <v>0</v>
      </c>
      <c r="M503" s="63">
        <v>0</v>
      </c>
      <c r="N503" s="63">
        <v>920</v>
      </c>
      <c r="O503" s="63">
        <f t="shared" si="7"/>
        <v>28491.9</v>
      </c>
    </row>
    <row r="504" spans="2:15" ht="38.25">
      <c r="B504" s="61" t="s">
        <v>2469</v>
      </c>
      <c r="C504" s="61" t="s">
        <v>104</v>
      </c>
      <c r="D504" s="62" t="s">
        <v>2470</v>
      </c>
      <c r="E504" s="63">
        <v>16528.9</v>
      </c>
      <c r="F504" s="63">
        <v>16528.9</v>
      </c>
      <c r="G504" s="63">
        <v>0</v>
      </c>
      <c r="H504" s="63">
        <v>0</v>
      </c>
      <c r="I504" s="63">
        <v>0</v>
      </c>
      <c r="J504" s="63">
        <v>19403.7</v>
      </c>
      <c r="K504" s="63">
        <v>19053.7</v>
      </c>
      <c r="L504" s="63">
        <v>0</v>
      </c>
      <c r="M504" s="63">
        <v>0</v>
      </c>
      <c r="N504" s="63">
        <v>350</v>
      </c>
      <c r="O504" s="63">
        <f t="shared" si="7"/>
        <v>35932.600000000006</v>
      </c>
    </row>
    <row r="505" spans="2:15" ht="38.25">
      <c r="B505" s="61" t="s">
        <v>2471</v>
      </c>
      <c r="C505" s="61" t="s">
        <v>668</v>
      </c>
      <c r="D505" s="62" t="s">
        <v>2472</v>
      </c>
      <c r="E505" s="63">
        <v>3200</v>
      </c>
      <c r="F505" s="63">
        <v>0</v>
      </c>
      <c r="G505" s="63">
        <v>0</v>
      </c>
      <c r="H505" s="63">
        <v>0</v>
      </c>
      <c r="I505" s="63">
        <v>3200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f t="shared" si="7"/>
        <v>3200</v>
      </c>
    </row>
    <row r="506" spans="2:15" ht="12.75">
      <c r="B506" s="61" t="s">
        <v>2473</v>
      </c>
      <c r="C506" s="61" t="s">
        <v>668</v>
      </c>
      <c r="D506" s="62" t="s">
        <v>2474</v>
      </c>
      <c r="E506" s="63">
        <v>3000</v>
      </c>
      <c r="F506" s="63">
        <v>0</v>
      </c>
      <c r="G506" s="63">
        <v>0</v>
      </c>
      <c r="H506" s="63">
        <v>0</v>
      </c>
      <c r="I506" s="63">
        <v>3000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f t="shared" si="7"/>
        <v>3000</v>
      </c>
    </row>
    <row r="507" spans="2:15" ht="25.5">
      <c r="B507" s="61" t="s">
        <v>2475</v>
      </c>
      <c r="C507" s="61" t="s">
        <v>668</v>
      </c>
      <c r="D507" s="62" t="s">
        <v>2476</v>
      </c>
      <c r="E507" s="63">
        <v>0</v>
      </c>
      <c r="F507" s="63">
        <v>0</v>
      </c>
      <c r="G507" s="63">
        <v>0</v>
      </c>
      <c r="H507" s="63">
        <v>0</v>
      </c>
      <c r="I507" s="63">
        <v>0</v>
      </c>
      <c r="J507" s="63">
        <v>1038.7</v>
      </c>
      <c r="K507" s="63">
        <v>1038.7</v>
      </c>
      <c r="L507" s="63">
        <v>0</v>
      </c>
      <c r="M507" s="63">
        <v>0</v>
      </c>
      <c r="N507" s="63">
        <v>0</v>
      </c>
      <c r="O507" s="63">
        <f t="shared" si="7"/>
        <v>1038.7</v>
      </c>
    </row>
    <row r="508" spans="2:15" ht="27">
      <c r="B508" s="56" t="s">
        <v>2477</v>
      </c>
      <c r="C508" s="56"/>
      <c r="D508" s="59" t="s">
        <v>2478</v>
      </c>
      <c r="E508" s="60">
        <v>32989.5</v>
      </c>
      <c r="F508" s="60">
        <v>32289.5</v>
      </c>
      <c r="G508" s="60">
        <v>22014.9</v>
      </c>
      <c r="H508" s="60">
        <v>1313.6</v>
      </c>
      <c r="I508" s="60">
        <v>700</v>
      </c>
      <c r="J508" s="60">
        <v>90185.2</v>
      </c>
      <c r="K508" s="60">
        <v>78338.2</v>
      </c>
      <c r="L508" s="60">
        <v>26440</v>
      </c>
      <c r="M508" s="60">
        <v>1182.4</v>
      </c>
      <c r="N508" s="60">
        <v>11847</v>
      </c>
      <c r="O508" s="60">
        <f t="shared" si="7"/>
        <v>123174.7</v>
      </c>
    </row>
    <row r="509" spans="2:15" ht="38.25">
      <c r="B509" s="61" t="s">
        <v>2479</v>
      </c>
      <c r="C509" s="61" t="s">
        <v>1795</v>
      </c>
      <c r="D509" s="62" t="s">
        <v>2480</v>
      </c>
      <c r="E509" s="63">
        <v>31614.3</v>
      </c>
      <c r="F509" s="63">
        <v>31614.3</v>
      </c>
      <c r="G509" s="63">
        <v>22014.9</v>
      </c>
      <c r="H509" s="63">
        <v>1313.6</v>
      </c>
      <c r="I509" s="63">
        <v>0</v>
      </c>
      <c r="J509" s="63">
        <v>90185.2</v>
      </c>
      <c r="K509" s="63">
        <v>78338.2</v>
      </c>
      <c r="L509" s="63">
        <v>26440</v>
      </c>
      <c r="M509" s="63">
        <v>1182.4</v>
      </c>
      <c r="N509" s="63">
        <v>11847</v>
      </c>
      <c r="O509" s="63">
        <f t="shared" si="7"/>
        <v>121799.5</v>
      </c>
    </row>
    <row r="510" spans="2:15" ht="25.5">
      <c r="B510" s="61" t="s">
        <v>2481</v>
      </c>
      <c r="C510" s="61" t="s">
        <v>1795</v>
      </c>
      <c r="D510" s="62" t="s">
        <v>2482</v>
      </c>
      <c r="E510" s="63">
        <v>700</v>
      </c>
      <c r="F510" s="63">
        <v>0</v>
      </c>
      <c r="G510" s="63">
        <v>0</v>
      </c>
      <c r="H510" s="63">
        <v>0</v>
      </c>
      <c r="I510" s="63">
        <v>700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f t="shared" si="7"/>
        <v>700</v>
      </c>
    </row>
    <row r="511" spans="2:15" ht="25.5">
      <c r="B511" s="61" t="s">
        <v>2483</v>
      </c>
      <c r="C511" s="61" t="s">
        <v>1795</v>
      </c>
      <c r="D511" s="62" t="s">
        <v>2484</v>
      </c>
      <c r="E511" s="63">
        <v>59.2</v>
      </c>
      <c r="F511" s="63">
        <v>59.2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f t="shared" si="7"/>
        <v>59.2</v>
      </c>
    </row>
    <row r="512" spans="2:15" ht="89.25">
      <c r="B512" s="61" t="s">
        <v>2485</v>
      </c>
      <c r="C512" s="61" t="s">
        <v>1795</v>
      </c>
      <c r="D512" s="62" t="s">
        <v>2486</v>
      </c>
      <c r="E512" s="63">
        <v>616</v>
      </c>
      <c r="F512" s="63">
        <v>616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f t="shared" si="7"/>
        <v>616</v>
      </c>
    </row>
    <row r="513" spans="2:15" ht="27">
      <c r="B513" s="56" t="s">
        <v>2487</v>
      </c>
      <c r="C513" s="56"/>
      <c r="D513" s="59" t="s">
        <v>2488</v>
      </c>
      <c r="E513" s="60">
        <v>339847.4</v>
      </c>
      <c r="F513" s="60">
        <v>321266.5</v>
      </c>
      <c r="G513" s="60">
        <v>1885.7</v>
      </c>
      <c r="H513" s="60">
        <v>132.5</v>
      </c>
      <c r="I513" s="60">
        <v>18580.9</v>
      </c>
      <c r="J513" s="60">
        <v>174002.4</v>
      </c>
      <c r="K513" s="60">
        <v>148093.4</v>
      </c>
      <c r="L513" s="60">
        <v>700</v>
      </c>
      <c r="M513" s="60">
        <v>200</v>
      </c>
      <c r="N513" s="60">
        <v>25909</v>
      </c>
      <c r="O513" s="60">
        <f t="shared" si="7"/>
        <v>513849.80000000005</v>
      </c>
    </row>
    <row r="514" spans="2:15" ht="51">
      <c r="B514" s="61" t="s">
        <v>2489</v>
      </c>
      <c r="C514" s="61" t="s">
        <v>1495</v>
      </c>
      <c r="D514" s="62" t="s">
        <v>2490</v>
      </c>
      <c r="E514" s="63">
        <v>2760.8</v>
      </c>
      <c r="F514" s="63">
        <v>0</v>
      </c>
      <c r="G514" s="63">
        <v>0</v>
      </c>
      <c r="H514" s="63">
        <v>0</v>
      </c>
      <c r="I514" s="63">
        <v>2760.8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f t="shared" si="7"/>
        <v>2760.8</v>
      </c>
    </row>
    <row r="515" spans="2:15" ht="51">
      <c r="B515" s="61" t="s">
        <v>2491</v>
      </c>
      <c r="C515" s="61" t="s">
        <v>1498</v>
      </c>
      <c r="D515" s="62" t="s">
        <v>2492</v>
      </c>
      <c r="E515" s="63">
        <v>15820.1</v>
      </c>
      <c r="F515" s="63">
        <v>0</v>
      </c>
      <c r="G515" s="63">
        <v>0</v>
      </c>
      <c r="H515" s="63">
        <v>0</v>
      </c>
      <c r="I515" s="63">
        <v>15820.1</v>
      </c>
      <c r="J515" s="63">
        <v>5000</v>
      </c>
      <c r="K515" s="63">
        <v>0</v>
      </c>
      <c r="L515" s="63">
        <v>0</v>
      </c>
      <c r="M515" s="63">
        <v>0</v>
      </c>
      <c r="N515" s="63">
        <v>5000</v>
      </c>
      <c r="O515" s="63">
        <f t="shared" si="7"/>
        <v>20820.1</v>
      </c>
    </row>
    <row r="516" spans="2:15" ht="76.5">
      <c r="B516" s="61" t="s">
        <v>2493</v>
      </c>
      <c r="C516" s="61" t="s">
        <v>1417</v>
      </c>
      <c r="D516" s="62" t="s">
        <v>2494</v>
      </c>
      <c r="E516" s="63">
        <v>82308.3</v>
      </c>
      <c r="F516" s="63">
        <v>82308.3</v>
      </c>
      <c r="G516" s="63">
        <v>0</v>
      </c>
      <c r="H516" s="63">
        <v>0</v>
      </c>
      <c r="I516" s="63">
        <v>0</v>
      </c>
      <c r="J516" s="63">
        <v>47150.4</v>
      </c>
      <c r="K516" s="63">
        <v>44160.4</v>
      </c>
      <c r="L516" s="63">
        <v>0</v>
      </c>
      <c r="M516" s="63">
        <v>0</v>
      </c>
      <c r="N516" s="63">
        <v>2990</v>
      </c>
      <c r="O516" s="63">
        <f t="shared" si="7"/>
        <v>129458.70000000001</v>
      </c>
    </row>
    <row r="517" spans="2:15" ht="51">
      <c r="B517" s="61" t="s">
        <v>2495</v>
      </c>
      <c r="C517" s="61" t="s">
        <v>104</v>
      </c>
      <c r="D517" s="62" t="s">
        <v>2496</v>
      </c>
      <c r="E517" s="63">
        <v>230899.9</v>
      </c>
      <c r="F517" s="63">
        <v>230899.9</v>
      </c>
      <c r="G517" s="63">
        <v>0</v>
      </c>
      <c r="H517" s="63">
        <v>0</v>
      </c>
      <c r="I517" s="63">
        <v>0</v>
      </c>
      <c r="J517" s="63">
        <v>118077</v>
      </c>
      <c r="K517" s="63">
        <v>101067</v>
      </c>
      <c r="L517" s="63">
        <v>0</v>
      </c>
      <c r="M517" s="63">
        <v>0</v>
      </c>
      <c r="N517" s="63">
        <v>17010</v>
      </c>
      <c r="O517" s="63">
        <f t="shared" si="7"/>
        <v>348976.9</v>
      </c>
    </row>
    <row r="518" spans="2:15" ht="76.5">
      <c r="B518" s="61" t="s">
        <v>2497</v>
      </c>
      <c r="C518" s="61" t="s">
        <v>1156</v>
      </c>
      <c r="D518" s="62" t="s">
        <v>2498</v>
      </c>
      <c r="E518" s="63">
        <v>2721.7</v>
      </c>
      <c r="F518" s="63">
        <v>2721.7</v>
      </c>
      <c r="G518" s="63">
        <v>1885.7</v>
      </c>
      <c r="H518" s="63">
        <v>132.5</v>
      </c>
      <c r="I518" s="63">
        <v>0</v>
      </c>
      <c r="J518" s="63">
        <v>2775</v>
      </c>
      <c r="K518" s="63">
        <v>1971</v>
      </c>
      <c r="L518" s="63">
        <v>700</v>
      </c>
      <c r="M518" s="63">
        <v>200</v>
      </c>
      <c r="N518" s="63">
        <v>804</v>
      </c>
      <c r="O518" s="63">
        <f t="shared" si="7"/>
        <v>5496.7</v>
      </c>
    </row>
    <row r="519" spans="2:15" ht="38.25">
      <c r="B519" s="61" t="s">
        <v>2499</v>
      </c>
      <c r="C519" s="61" t="s">
        <v>1498</v>
      </c>
      <c r="D519" s="62" t="s">
        <v>2500</v>
      </c>
      <c r="E519" s="63">
        <v>5336.6</v>
      </c>
      <c r="F519" s="63">
        <v>5336.6</v>
      </c>
      <c r="G519" s="63">
        <v>0</v>
      </c>
      <c r="H519" s="63">
        <v>0</v>
      </c>
      <c r="I519" s="63">
        <v>0</v>
      </c>
      <c r="J519" s="63">
        <v>1000</v>
      </c>
      <c r="K519" s="63">
        <v>895</v>
      </c>
      <c r="L519" s="63">
        <v>0</v>
      </c>
      <c r="M519" s="63">
        <v>0</v>
      </c>
      <c r="N519" s="63">
        <v>105</v>
      </c>
      <c r="O519" s="63">
        <f aca="true" t="shared" si="8" ref="O519:O582">J519+E519</f>
        <v>6336.6</v>
      </c>
    </row>
    <row r="520" spans="2:15" ht="25.5">
      <c r="B520" s="55" t="s">
        <v>2501</v>
      </c>
      <c r="C520" s="56"/>
      <c r="D520" s="57" t="s">
        <v>2502</v>
      </c>
      <c r="E520" s="58">
        <v>417370</v>
      </c>
      <c r="F520" s="58">
        <v>413595</v>
      </c>
      <c r="G520" s="58">
        <v>290048.1</v>
      </c>
      <c r="H520" s="58">
        <v>10458</v>
      </c>
      <c r="I520" s="58">
        <v>3775</v>
      </c>
      <c r="J520" s="58">
        <v>79226</v>
      </c>
      <c r="K520" s="58">
        <v>52686.9</v>
      </c>
      <c r="L520" s="58">
        <v>4042.5</v>
      </c>
      <c r="M520" s="58">
        <v>3888.8</v>
      </c>
      <c r="N520" s="58">
        <v>26539.1</v>
      </c>
      <c r="O520" s="58">
        <f t="shared" si="8"/>
        <v>496596</v>
      </c>
    </row>
    <row r="521" spans="2:15" ht="27">
      <c r="B521" s="56" t="s">
        <v>2503</v>
      </c>
      <c r="C521" s="56"/>
      <c r="D521" s="59" t="s">
        <v>2504</v>
      </c>
      <c r="E521" s="60">
        <v>417370</v>
      </c>
      <c r="F521" s="60">
        <v>413595</v>
      </c>
      <c r="G521" s="60">
        <v>290048.1</v>
      </c>
      <c r="H521" s="60">
        <v>10458</v>
      </c>
      <c r="I521" s="60">
        <v>3775</v>
      </c>
      <c r="J521" s="60">
        <v>79226</v>
      </c>
      <c r="K521" s="60">
        <v>52686.9</v>
      </c>
      <c r="L521" s="60">
        <v>4042.5</v>
      </c>
      <c r="M521" s="60">
        <v>3888.8</v>
      </c>
      <c r="N521" s="60">
        <v>26539.1</v>
      </c>
      <c r="O521" s="60">
        <f t="shared" si="8"/>
        <v>496596</v>
      </c>
    </row>
    <row r="522" spans="2:15" ht="25.5">
      <c r="B522" s="61" t="s">
        <v>2505</v>
      </c>
      <c r="C522" s="61" t="s">
        <v>185</v>
      </c>
      <c r="D522" s="62" t="s">
        <v>2506</v>
      </c>
      <c r="E522" s="63">
        <v>406665.8</v>
      </c>
      <c r="F522" s="63">
        <v>406665.8</v>
      </c>
      <c r="G522" s="63">
        <v>289639.1</v>
      </c>
      <c r="H522" s="63">
        <v>10458</v>
      </c>
      <c r="I522" s="63">
        <v>0</v>
      </c>
      <c r="J522" s="63">
        <v>25600.9</v>
      </c>
      <c r="K522" s="63">
        <v>19898.6</v>
      </c>
      <c r="L522" s="63">
        <v>4042.5</v>
      </c>
      <c r="M522" s="63">
        <v>3888.8</v>
      </c>
      <c r="N522" s="63">
        <v>5702.3</v>
      </c>
      <c r="O522" s="63">
        <f t="shared" si="8"/>
        <v>432266.7</v>
      </c>
    </row>
    <row r="523" spans="2:15" ht="25.5">
      <c r="B523" s="61" t="s">
        <v>2507</v>
      </c>
      <c r="C523" s="61" t="s">
        <v>185</v>
      </c>
      <c r="D523" s="62" t="s">
        <v>2508</v>
      </c>
      <c r="E523" s="63">
        <v>6283.6</v>
      </c>
      <c r="F523" s="63">
        <v>6262.6</v>
      </c>
      <c r="G523" s="63">
        <v>409</v>
      </c>
      <c r="H523" s="63">
        <v>0</v>
      </c>
      <c r="I523" s="63">
        <v>21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f t="shared" si="8"/>
        <v>6283.6</v>
      </c>
    </row>
    <row r="524" spans="2:15" ht="25.5">
      <c r="B524" s="61" t="s">
        <v>2509</v>
      </c>
      <c r="C524" s="61" t="s">
        <v>1823</v>
      </c>
      <c r="D524" s="62" t="s">
        <v>2510</v>
      </c>
      <c r="E524" s="63">
        <v>1004.8</v>
      </c>
      <c r="F524" s="63">
        <v>0</v>
      </c>
      <c r="G524" s="63">
        <v>0</v>
      </c>
      <c r="H524" s="63">
        <v>0</v>
      </c>
      <c r="I524" s="63">
        <v>1004.8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f t="shared" si="8"/>
        <v>1004.8</v>
      </c>
    </row>
    <row r="525" spans="2:15" ht="25.5">
      <c r="B525" s="61" t="s">
        <v>2511</v>
      </c>
      <c r="C525" s="61" t="s">
        <v>1148</v>
      </c>
      <c r="D525" s="62" t="s">
        <v>2512</v>
      </c>
      <c r="E525" s="63">
        <v>1749.2</v>
      </c>
      <c r="F525" s="63">
        <v>0</v>
      </c>
      <c r="G525" s="63">
        <v>0</v>
      </c>
      <c r="H525" s="63">
        <v>0</v>
      </c>
      <c r="I525" s="63">
        <v>1749.2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f t="shared" si="8"/>
        <v>1749.2</v>
      </c>
    </row>
    <row r="526" spans="2:15" ht="25.5">
      <c r="B526" s="61" t="s">
        <v>2513</v>
      </c>
      <c r="C526" s="61" t="s">
        <v>1156</v>
      </c>
      <c r="D526" s="62" t="s">
        <v>2514</v>
      </c>
      <c r="E526" s="63">
        <v>39.6</v>
      </c>
      <c r="F526" s="63">
        <v>39.6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f t="shared" si="8"/>
        <v>39.6</v>
      </c>
    </row>
    <row r="527" spans="2:15" ht="38.25">
      <c r="B527" s="61" t="s">
        <v>2515</v>
      </c>
      <c r="C527" s="61" t="s">
        <v>185</v>
      </c>
      <c r="D527" s="62" t="s">
        <v>2516</v>
      </c>
      <c r="E527" s="63">
        <v>139.1</v>
      </c>
      <c r="F527" s="63">
        <v>139.1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f t="shared" si="8"/>
        <v>139.1</v>
      </c>
    </row>
    <row r="528" spans="2:15" ht="38.25">
      <c r="B528" s="61" t="s">
        <v>2517</v>
      </c>
      <c r="C528" s="61" t="s">
        <v>1148</v>
      </c>
      <c r="D528" s="62" t="s">
        <v>2518</v>
      </c>
      <c r="E528" s="63">
        <v>85.2</v>
      </c>
      <c r="F528" s="63">
        <v>85.2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f t="shared" si="8"/>
        <v>85.2</v>
      </c>
    </row>
    <row r="529" spans="2:15" ht="12.75">
      <c r="B529" s="61" t="s">
        <v>2519</v>
      </c>
      <c r="C529" s="61" t="s">
        <v>185</v>
      </c>
      <c r="D529" s="62" t="s">
        <v>2520</v>
      </c>
      <c r="E529" s="63">
        <v>1402.7</v>
      </c>
      <c r="F529" s="63">
        <v>402.7</v>
      </c>
      <c r="G529" s="63">
        <v>0</v>
      </c>
      <c r="H529" s="63">
        <v>0</v>
      </c>
      <c r="I529" s="63">
        <v>1000</v>
      </c>
      <c r="J529" s="63">
        <v>53625.1</v>
      </c>
      <c r="K529" s="63">
        <v>32788.3</v>
      </c>
      <c r="L529" s="63">
        <v>0</v>
      </c>
      <c r="M529" s="63">
        <v>0</v>
      </c>
      <c r="N529" s="63">
        <v>20836.8</v>
      </c>
      <c r="O529" s="63">
        <f t="shared" si="8"/>
        <v>55027.799999999996</v>
      </c>
    </row>
    <row r="530" spans="2:15" ht="25.5">
      <c r="B530" s="55" t="s">
        <v>2521</v>
      </c>
      <c r="C530" s="56"/>
      <c r="D530" s="57" t="s">
        <v>2522</v>
      </c>
      <c r="E530" s="58">
        <v>919542.3</v>
      </c>
      <c r="F530" s="58">
        <v>874761.1</v>
      </c>
      <c r="G530" s="58">
        <v>453270.7</v>
      </c>
      <c r="H530" s="58">
        <v>22313.3</v>
      </c>
      <c r="I530" s="58">
        <v>44781.2</v>
      </c>
      <c r="J530" s="58">
        <v>541054.3</v>
      </c>
      <c r="K530" s="58">
        <v>470182.3</v>
      </c>
      <c r="L530" s="58">
        <v>58253.2</v>
      </c>
      <c r="M530" s="58">
        <v>23018.4</v>
      </c>
      <c r="N530" s="58">
        <v>70872</v>
      </c>
      <c r="O530" s="58">
        <f t="shared" si="8"/>
        <v>1460596.6</v>
      </c>
    </row>
    <row r="531" spans="2:15" ht="27">
      <c r="B531" s="56" t="s">
        <v>2523</v>
      </c>
      <c r="C531" s="56"/>
      <c r="D531" s="59" t="s">
        <v>2524</v>
      </c>
      <c r="E531" s="60">
        <v>156078.1</v>
      </c>
      <c r="F531" s="60">
        <v>154251.2</v>
      </c>
      <c r="G531" s="60">
        <v>35830.4</v>
      </c>
      <c r="H531" s="60">
        <v>2611.7</v>
      </c>
      <c r="I531" s="60">
        <v>1826.9</v>
      </c>
      <c r="J531" s="60">
        <v>246104.9</v>
      </c>
      <c r="K531" s="60">
        <v>206827.6</v>
      </c>
      <c r="L531" s="60">
        <v>19318</v>
      </c>
      <c r="M531" s="60">
        <v>9205.3</v>
      </c>
      <c r="N531" s="60">
        <v>39277.3</v>
      </c>
      <c r="O531" s="60">
        <f t="shared" si="8"/>
        <v>402183</v>
      </c>
    </row>
    <row r="532" spans="2:15" ht="25.5">
      <c r="B532" s="61" t="s">
        <v>2525</v>
      </c>
      <c r="C532" s="61" t="s">
        <v>2526</v>
      </c>
      <c r="D532" s="62" t="s">
        <v>2527</v>
      </c>
      <c r="E532" s="63">
        <v>54029</v>
      </c>
      <c r="F532" s="63">
        <v>54029</v>
      </c>
      <c r="G532" s="63">
        <v>35830.4</v>
      </c>
      <c r="H532" s="63">
        <v>2611.7</v>
      </c>
      <c r="I532" s="63">
        <v>0</v>
      </c>
      <c r="J532" s="63">
        <v>102031.9</v>
      </c>
      <c r="K532" s="63">
        <v>82732.7</v>
      </c>
      <c r="L532" s="63">
        <v>19318</v>
      </c>
      <c r="M532" s="63">
        <v>9205.3</v>
      </c>
      <c r="N532" s="63">
        <v>19299.2</v>
      </c>
      <c r="O532" s="63">
        <f t="shared" si="8"/>
        <v>156060.9</v>
      </c>
    </row>
    <row r="533" spans="2:15" ht="76.5">
      <c r="B533" s="61" t="s">
        <v>2528</v>
      </c>
      <c r="C533" s="61" t="s">
        <v>2529</v>
      </c>
      <c r="D533" s="62" t="s">
        <v>2530</v>
      </c>
      <c r="E533" s="63">
        <v>1826.9</v>
      </c>
      <c r="F533" s="63">
        <v>0</v>
      </c>
      <c r="G533" s="63">
        <v>0</v>
      </c>
      <c r="H533" s="63">
        <v>0</v>
      </c>
      <c r="I533" s="63">
        <v>1826.9</v>
      </c>
      <c r="J533" s="63">
        <v>14990</v>
      </c>
      <c r="K533" s="63">
        <v>0</v>
      </c>
      <c r="L533" s="63">
        <v>0</v>
      </c>
      <c r="M533" s="63">
        <v>0</v>
      </c>
      <c r="N533" s="63">
        <v>14990</v>
      </c>
      <c r="O533" s="63">
        <f t="shared" si="8"/>
        <v>16816.9</v>
      </c>
    </row>
    <row r="534" spans="2:15" ht="51">
      <c r="B534" s="61" t="s">
        <v>2531</v>
      </c>
      <c r="C534" s="61" t="s">
        <v>1417</v>
      </c>
      <c r="D534" s="62" t="s">
        <v>2532</v>
      </c>
      <c r="E534" s="63">
        <v>6165.3</v>
      </c>
      <c r="F534" s="63">
        <v>6165.3</v>
      </c>
      <c r="G534" s="63">
        <v>0</v>
      </c>
      <c r="H534" s="63">
        <v>0</v>
      </c>
      <c r="I534" s="63">
        <v>0</v>
      </c>
      <c r="J534" s="63">
        <v>2228.3</v>
      </c>
      <c r="K534" s="63">
        <v>2128.3</v>
      </c>
      <c r="L534" s="63">
        <v>0</v>
      </c>
      <c r="M534" s="63">
        <v>0</v>
      </c>
      <c r="N534" s="63">
        <v>100</v>
      </c>
      <c r="O534" s="63">
        <f t="shared" si="8"/>
        <v>8393.6</v>
      </c>
    </row>
    <row r="535" spans="2:15" ht="51">
      <c r="B535" s="61" t="s">
        <v>2533</v>
      </c>
      <c r="C535" s="61" t="s">
        <v>104</v>
      </c>
      <c r="D535" s="62" t="s">
        <v>2534</v>
      </c>
      <c r="E535" s="63">
        <v>94019.4</v>
      </c>
      <c r="F535" s="63">
        <v>94019.4</v>
      </c>
      <c r="G535" s="63">
        <v>0</v>
      </c>
      <c r="H535" s="63">
        <v>0</v>
      </c>
      <c r="I535" s="63">
        <v>0</v>
      </c>
      <c r="J535" s="63">
        <v>126854.7</v>
      </c>
      <c r="K535" s="63">
        <v>121966.6</v>
      </c>
      <c r="L535" s="63">
        <v>0</v>
      </c>
      <c r="M535" s="63">
        <v>0</v>
      </c>
      <c r="N535" s="63">
        <v>4888.1</v>
      </c>
      <c r="O535" s="63">
        <f t="shared" si="8"/>
        <v>220874.09999999998</v>
      </c>
    </row>
    <row r="536" spans="2:15" ht="38.25">
      <c r="B536" s="61" t="s">
        <v>2535</v>
      </c>
      <c r="C536" s="61" t="s">
        <v>1156</v>
      </c>
      <c r="D536" s="62" t="s">
        <v>2536</v>
      </c>
      <c r="E536" s="63">
        <v>37.5</v>
      </c>
      <c r="F536" s="63">
        <v>37.5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f t="shared" si="8"/>
        <v>37.5</v>
      </c>
    </row>
    <row r="537" spans="2:15" ht="27">
      <c r="B537" s="56" t="s">
        <v>2537</v>
      </c>
      <c r="C537" s="56"/>
      <c r="D537" s="59" t="s">
        <v>2538</v>
      </c>
      <c r="E537" s="60">
        <v>31658.6</v>
      </c>
      <c r="F537" s="60">
        <v>0</v>
      </c>
      <c r="G537" s="60">
        <v>0</v>
      </c>
      <c r="H537" s="60">
        <v>0</v>
      </c>
      <c r="I537" s="60">
        <v>31658.6</v>
      </c>
      <c r="J537" s="60">
        <v>0</v>
      </c>
      <c r="K537" s="60">
        <v>0</v>
      </c>
      <c r="L537" s="60">
        <v>0</v>
      </c>
      <c r="M537" s="60">
        <v>0</v>
      </c>
      <c r="N537" s="60">
        <v>0</v>
      </c>
      <c r="O537" s="60">
        <f t="shared" si="8"/>
        <v>31658.6</v>
      </c>
    </row>
    <row r="538" spans="2:15" ht="76.5">
      <c r="B538" s="61" t="s">
        <v>2539</v>
      </c>
      <c r="C538" s="61" t="s">
        <v>2540</v>
      </c>
      <c r="D538" s="62" t="s">
        <v>2541</v>
      </c>
      <c r="E538" s="63">
        <v>31658.6</v>
      </c>
      <c r="F538" s="63">
        <v>0</v>
      </c>
      <c r="G538" s="63">
        <v>0</v>
      </c>
      <c r="H538" s="63">
        <v>0</v>
      </c>
      <c r="I538" s="63">
        <v>31658.6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f t="shared" si="8"/>
        <v>31658.6</v>
      </c>
    </row>
    <row r="539" spans="2:15" ht="27">
      <c r="B539" s="56" t="s">
        <v>2542</v>
      </c>
      <c r="C539" s="56"/>
      <c r="D539" s="59" t="s">
        <v>2543</v>
      </c>
      <c r="E539" s="60">
        <v>510844.6</v>
      </c>
      <c r="F539" s="60">
        <v>510844.6</v>
      </c>
      <c r="G539" s="60">
        <v>318527.2</v>
      </c>
      <c r="H539" s="60">
        <v>14706.6</v>
      </c>
      <c r="I539" s="60">
        <v>0</v>
      </c>
      <c r="J539" s="60">
        <v>161073.4</v>
      </c>
      <c r="K539" s="60">
        <v>152904.6</v>
      </c>
      <c r="L539" s="60">
        <v>25930.6</v>
      </c>
      <c r="M539" s="60">
        <v>12707.6</v>
      </c>
      <c r="N539" s="60">
        <v>8168.8</v>
      </c>
      <c r="O539" s="60">
        <f t="shared" si="8"/>
        <v>671918</v>
      </c>
    </row>
    <row r="540" spans="2:15" ht="51">
      <c r="B540" s="61" t="s">
        <v>2544</v>
      </c>
      <c r="C540" s="61" t="s">
        <v>1417</v>
      </c>
      <c r="D540" s="62" t="s">
        <v>2545</v>
      </c>
      <c r="E540" s="63">
        <v>57960.8</v>
      </c>
      <c r="F540" s="63">
        <v>57960.8</v>
      </c>
      <c r="G540" s="63">
        <v>0</v>
      </c>
      <c r="H540" s="63">
        <v>0</v>
      </c>
      <c r="I540" s="63">
        <v>0</v>
      </c>
      <c r="J540" s="63">
        <v>42313.6</v>
      </c>
      <c r="K540" s="63">
        <v>41525.8</v>
      </c>
      <c r="L540" s="63">
        <v>0</v>
      </c>
      <c r="M540" s="63">
        <v>0</v>
      </c>
      <c r="N540" s="63">
        <v>787.8</v>
      </c>
      <c r="O540" s="63">
        <f t="shared" si="8"/>
        <v>100274.4</v>
      </c>
    </row>
    <row r="541" spans="2:15" ht="38.25">
      <c r="B541" s="61" t="s">
        <v>2546</v>
      </c>
      <c r="C541" s="61" t="s">
        <v>1424</v>
      </c>
      <c r="D541" s="62" t="s">
        <v>2547</v>
      </c>
      <c r="E541" s="63">
        <v>571.2</v>
      </c>
      <c r="F541" s="63">
        <v>571.2</v>
      </c>
      <c r="G541" s="63">
        <v>414.5</v>
      </c>
      <c r="H541" s="63">
        <v>4.4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f t="shared" si="8"/>
        <v>571.2</v>
      </c>
    </row>
    <row r="542" spans="2:15" ht="38.25">
      <c r="B542" s="61" t="s">
        <v>2548</v>
      </c>
      <c r="C542" s="61" t="s">
        <v>1164</v>
      </c>
      <c r="D542" s="62" t="s">
        <v>2549</v>
      </c>
      <c r="E542" s="63">
        <v>416376.4</v>
      </c>
      <c r="F542" s="63">
        <v>416376.4</v>
      </c>
      <c r="G542" s="63">
        <v>293368.1</v>
      </c>
      <c r="H542" s="63">
        <v>13831.3</v>
      </c>
      <c r="I542" s="63">
        <v>0</v>
      </c>
      <c r="J542" s="63">
        <v>110616.6</v>
      </c>
      <c r="K542" s="63">
        <v>104279</v>
      </c>
      <c r="L542" s="63">
        <v>24475.4</v>
      </c>
      <c r="M542" s="63">
        <v>11825.7</v>
      </c>
      <c r="N542" s="63">
        <v>6337.6</v>
      </c>
      <c r="O542" s="63">
        <f t="shared" si="8"/>
        <v>526993</v>
      </c>
    </row>
    <row r="543" spans="2:15" ht="38.25">
      <c r="B543" s="61" t="s">
        <v>2550</v>
      </c>
      <c r="C543" s="61" t="s">
        <v>2551</v>
      </c>
      <c r="D543" s="62" t="s">
        <v>2552</v>
      </c>
      <c r="E543" s="63">
        <v>3715.9</v>
      </c>
      <c r="F543" s="63">
        <v>3715.9</v>
      </c>
      <c r="G543" s="63">
        <v>2606.8</v>
      </c>
      <c r="H543" s="63">
        <v>106.8</v>
      </c>
      <c r="I543" s="63">
        <v>0</v>
      </c>
      <c r="J543" s="63">
        <v>2319</v>
      </c>
      <c r="K543" s="63">
        <v>2126</v>
      </c>
      <c r="L543" s="63">
        <v>266.5</v>
      </c>
      <c r="M543" s="63">
        <v>168.2</v>
      </c>
      <c r="N543" s="63">
        <v>193</v>
      </c>
      <c r="O543" s="63">
        <f t="shared" si="8"/>
        <v>6034.9</v>
      </c>
    </row>
    <row r="544" spans="2:15" ht="38.25">
      <c r="B544" s="61" t="s">
        <v>2553</v>
      </c>
      <c r="C544" s="61" t="s">
        <v>1167</v>
      </c>
      <c r="D544" s="62" t="s">
        <v>2554</v>
      </c>
      <c r="E544" s="63">
        <v>32220.3</v>
      </c>
      <c r="F544" s="63">
        <v>32220.3</v>
      </c>
      <c r="G544" s="63">
        <v>22137.8</v>
      </c>
      <c r="H544" s="63">
        <v>764.1</v>
      </c>
      <c r="I544" s="63">
        <v>0</v>
      </c>
      <c r="J544" s="63">
        <v>5824.2</v>
      </c>
      <c r="K544" s="63">
        <v>4973.8</v>
      </c>
      <c r="L544" s="63">
        <v>1188.7</v>
      </c>
      <c r="M544" s="63">
        <v>713.7</v>
      </c>
      <c r="N544" s="63">
        <v>850.4</v>
      </c>
      <c r="O544" s="63">
        <f t="shared" si="8"/>
        <v>38044.5</v>
      </c>
    </row>
    <row r="545" spans="2:15" ht="27">
      <c r="B545" s="56" t="s">
        <v>2555</v>
      </c>
      <c r="C545" s="56"/>
      <c r="D545" s="59" t="s">
        <v>2556</v>
      </c>
      <c r="E545" s="60">
        <v>113661.4</v>
      </c>
      <c r="F545" s="60">
        <v>113647.9</v>
      </c>
      <c r="G545" s="60">
        <v>78028.3</v>
      </c>
      <c r="H545" s="60">
        <v>4509.4</v>
      </c>
      <c r="I545" s="60">
        <v>13.5</v>
      </c>
      <c r="J545" s="60">
        <v>35592.4</v>
      </c>
      <c r="K545" s="60">
        <v>16669.8</v>
      </c>
      <c r="L545" s="60">
        <v>886.2</v>
      </c>
      <c r="M545" s="60">
        <v>0</v>
      </c>
      <c r="N545" s="60">
        <v>18922.6</v>
      </c>
      <c r="O545" s="60">
        <f t="shared" si="8"/>
        <v>149253.8</v>
      </c>
    </row>
    <row r="546" spans="2:15" ht="25.5">
      <c r="B546" s="61" t="s">
        <v>2557</v>
      </c>
      <c r="C546" s="61" t="s">
        <v>237</v>
      </c>
      <c r="D546" s="62" t="s">
        <v>2558</v>
      </c>
      <c r="E546" s="63">
        <v>113661.4</v>
      </c>
      <c r="F546" s="63">
        <v>113647.9</v>
      </c>
      <c r="G546" s="63">
        <v>78028.3</v>
      </c>
      <c r="H546" s="63">
        <v>4509.4</v>
      </c>
      <c r="I546" s="63">
        <v>13.5</v>
      </c>
      <c r="J546" s="63">
        <v>35592.4</v>
      </c>
      <c r="K546" s="63">
        <v>16669.8</v>
      </c>
      <c r="L546" s="63">
        <v>886.2</v>
      </c>
      <c r="M546" s="63">
        <v>0</v>
      </c>
      <c r="N546" s="63">
        <v>18922.6</v>
      </c>
      <c r="O546" s="63">
        <f t="shared" si="8"/>
        <v>149253.8</v>
      </c>
    </row>
    <row r="547" spans="2:15" ht="27">
      <c r="B547" s="56" t="s">
        <v>2559</v>
      </c>
      <c r="C547" s="56"/>
      <c r="D547" s="59" t="s">
        <v>2560</v>
      </c>
      <c r="E547" s="60">
        <v>70789.8</v>
      </c>
      <c r="F547" s="60">
        <v>60751</v>
      </c>
      <c r="G547" s="60">
        <v>0</v>
      </c>
      <c r="H547" s="60">
        <v>0</v>
      </c>
      <c r="I547" s="60">
        <v>10038.8</v>
      </c>
      <c r="J547" s="60">
        <v>66617.6</v>
      </c>
      <c r="K547" s="60">
        <v>66020.9</v>
      </c>
      <c r="L547" s="60">
        <v>0</v>
      </c>
      <c r="M547" s="60">
        <v>0</v>
      </c>
      <c r="N547" s="60">
        <v>596.7</v>
      </c>
      <c r="O547" s="60">
        <f t="shared" si="8"/>
        <v>137407.40000000002</v>
      </c>
    </row>
    <row r="548" spans="2:15" ht="51">
      <c r="B548" s="61" t="s">
        <v>2561</v>
      </c>
      <c r="C548" s="61" t="s">
        <v>1148</v>
      </c>
      <c r="D548" s="62" t="s">
        <v>2562</v>
      </c>
      <c r="E548" s="63">
        <v>1730</v>
      </c>
      <c r="F548" s="63">
        <v>0</v>
      </c>
      <c r="G548" s="63">
        <v>0</v>
      </c>
      <c r="H548" s="63">
        <v>0</v>
      </c>
      <c r="I548" s="63">
        <v>1730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f t="shared" si="8"/>
        <v>1730</v>
      </c>
    </row>
    <row r="549" spans="2:15" ht="38.25">
      <c r="B549" s="61" t="s">
        <v>2563</v>
      </c>
      <c r="C549" s="61" t="s">
        <v>2564</v>
      </c>
      <c r="D549" s="62" t="s">
        <v>2565</v>
      </c>
      <c r="E549" s="63">
        <v>600</v>
      </c>
      <c r="F549" s="63">
        <v>0</v>
      </c>
      <c r="G549" s="63">
        <v>0</v>
      </c>
      <c r="H549" s="63">
        <v>0</v>
      </c>
      <c r="I549" s="63">
        <v>600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f t="shared" si="8"/>
        <v>600</v>
      </c>
    </row>
    <row r="550" spans="2:15" ht="38.25">
      <c r="B550" s="61" t="s">
        <v>2566</v>
      </c>
      <c r="C550" s="61" t="s">
        <v>1417</v>
      </c>
      <c r="D550" s="62" t="s">
        <v>843</v>
      </c>
      <c r="E550" s="63">
        <v>22021.9</v>
      </c>
      <c r="F550" s="63">
        <v>22021.9</v>
      </c>
      <c r="G550" s="63">
        <v>0</v>
      </c>
      <c r="H550" s="63">
        <v>0</v>
      </c>
      <c r="I550" s="63">
        <v>0</v>
      </c>
      <c r="J550" s="63">
        <v>6400.5</v>
      </c>
      <c r="K550" s="63">
        <v>6165.5</v>
      </c>
      <c r="L550" s="63">
        <v>0</v>
      </c>
      <c r="M550" s="63">
        <v>0</v>
      </c>
      <c r="N550" s="63">
        <v>235</v>
      </c>
      <c r="O550" s="63">
        <f t="shared" si="8"/>
        <v>28422.4</v>
      </c>
    </row>
    <row r="551" spans="2:15" ht="38.25">
      <c r="B551" s="61" t="s">
        <v>844</v>
      </c>
      <c r="C551" s="61" t="s">
        <v>104</v>
      </c>
      <c r="D551" s="62" t="s">
        <v>845</v>
      </c>
      <c r="E551" s="63">
        <v>38702.6</v>
      </c>
      <c r="F551" s="63">
        <v>38702.6</v>
      </c>
      <c r="G551" s="63">
        <v>0</v>
      </c>
      <c r="H551" s="63">
        <v>0</v>
      </c>
      <c r="I551" s="63">
        <v>0</v>
      </c>
      <c r="J551" s="63">
        <v>60217.1</v>
      </c>
      <c r="K551" s="63">
        <v>59855.4</v>
      </c>
      <c r="L551" s="63">
        <v>0</v>
      </c>
      <c r="M551" s="63">
        <v>0</v>
      </c>
      <c r="N551" s="63">
        <v>361.7</v>
      </c>
      <c r="O551" s="63">
        <f t="shared" si="8"/>
        <v>98919.7</v>
      </c>
    </row>
    <row r="552" spans="2:15" ht="38.25">
      <c r="B552" s="61" t="s">
        <v>846</v>
      </c>
      <c r="C552" s="61" t="s">
        <v>1156</v>
      </c>
      <c r="D552" s="62" t="s">
        <v>847</v>
      </c>
      <c r="E552" s="63">
        <v>26.5</v>
      </c>
      <c r="F552" s="63">
        <v>26.5</v>
      </c>
      <c r="G552" s="63">
        <v>0</v>
      </c>
      <c r="H552" s="63">
        <v>0</v>
      </c>
      <c r="I552" s="63">
        <v>0</v>
      </c>
      <c r="J552" s="63">
        <v>0</v>
      </c>
      <c r="K552" s="63">
        <v>0</v>
      </c>
      <c r="L552" s="63">
        <v>0</v>
      </c>
      <c r="M552" s="63">
        <v>0</v>
      </c>
      <c r="N552" s="63">
        <v>0</v>
      </c>
      <c r="O552" s="63">
        <f t="shared" si="8"/>
        <v>26.5</v>
      </c>
    </row>
    <row r="553" spans="2:15" ht="51">
      <c r="B553" s="61" t="s">
        <v>848</v>
      </c>
      <c r="C553" s="61" t="s">
        <v>849</v>
      </c>
      <c r="D553" s="62" t="s">
        <v>850</v>
      </c>
      <c r="E553" s="63">
        <v>7708.8</v>
      </c>
      <c r="F553" s="63">
        <v>0</v>
      </c>
      <c r="G553" s="63">
        <v>0</v>
      </c>
      <c r="H553" s="63">
        <v>0</v>
      </c>
      <c r="I553" s="63">
        <v>7708.8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f t="shared" si="8"/>
        <v>7708.8</v>
      </c>
    </row>
    <row r="554" spans="2:15" ht="27">
      <c r="B554" s="56" t="s">
        <v>851</v>
      </c>
      <c r="C554" s="56"/>
      <c r="D554" s="59" t="s">
        <v>852</v>
      </c>
      <c r="E554" s="60">
        <v>28224.6</v>
      </c>
      <c r="F554" s="60">
        <v>28224.6</v>
      </c>
      <c r="G554" s="60">
        <v>16779.9</v>
      </c>
      <c r="H554" s="60">
        <v>273.7</v>
      </c>
      <c r="I554" s="60">
        <v>0</v>
      </c>
      <c r="J554" s="60">
        <v>29400</v>
      </c>
      <c r="K554" s="60">
        <v>25793.4</v>
      </c>
      <c r="L554" s="60">
        <v>11689.4</v>
      </c>
      <c r="M554" s="60">
        <v>478.6</v>
      </c>
      <c r="N554" s="60">
        <v>3606.6</v>
      </c>
      <c r="O554" s="60">
        <f t="shared" si="8"/>
        <v>57624.6</v>
      </c>
    </row>
    <row r="555" spans="2:15" ht="25.5">
      <c r="B555" s="61" t="s">
        <v>853</v>
      </c>
      <c r="C555" s="61" t="s">
        <v>1115</v>
      </c>
      <c r="D555" s="62" t="s">
        <v>854</v>
      </c>
      <c r="E555" s="63">
        <v>2077.4</v>
      </c>
      <c r="F555" s="63">
        <v>2077.4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f t="shared" si="8"/>
        <v>2077.4</v>
      </c>
    </row>
    <row r="556" spans="2:15" ht="38.25">
      <c r="B556" s="61" t="s">
        <v>855</v>
      </c>
      <c r="C556" s="61" t="s">
        <v>849</v>
      </c>
      <c r="D556" s="62" t="s">
        <v>856</v>
      </c>
      <c r="E556" s="63">
        <v>26147.2</v>
      </c>
      <c r="F556" s="63">
        <v>26147.2</v>
      </c>
      <c r="G556" s="63">
        <v>16779.9</v>
      </c>
      <c r="H556" s="63">
        <v>273.7</v>
      </c>
      <c r="I556" s="63">
        <v>0</v>
      </c>
      <c r="J556" s="63">
        <v>29400</v>
      </c>
      <c r="K556" s="63">
        <v>25793.4</v>
      </c>
      <c r="L556" s="63">
        <v>11689.4</v>
      </c>
      <c r="M556" s="63">
        <v>478.6</v>
      </c>
      <c r="N556" s="63">
        <v>3606.6</v>
      </c>
      <c r="O556" s="63">
        <f t="shared" si="8"/>
        <v>55547.2</v>
      </c>
    </row>
    <row r="557" spans="2:15" ht="13.5">
      <c r="B557" s="56" t="s">
        <v>857</v>
      </c>
      <c r="C557" s="56"/>
      <c r="D557" s="59" t="s">
        <v>858</v>
      </c>
      <c r="E557" s="60">
        <v>5559.9</v>
      </c>
      <c r="F557" s="60">
        <v>5559.9</v>
      </c>
      <c r="G557" s="60">
        <v>3083.9</v>
      </c>
      <c r="H557" s="60">
        <v>153.3</v>
      </c>
      <c r="I557" s="60">
        <v>0</v>
      </c>
      <c r="J557" s="60">
        <v>2266</v>
      </c>
      <c r="K557" s="60">
        <v>1966</v>
      </c>
      <c r="L557" s="60">
        <v>429</v>
      </c>
      <c r="M557" s="60">
        <v>626.9</v>
      </c>
      <c r="N557" s="60">
        <v>300</v>
      </c>
      <c r="O557" s="60">
        <f t="shared" si="8"/>
        <v>7825.9</v>
      </c>
    </row>
    <row r="558" spans="2:15" ht="51">
      <c r="B558" s="61" t="s">
        <v>859</v>
      </c>
      <c r="C558" s="61" t="s">
        <v>1164</v>
      </c>
      <c r="D558" s="62" t="s">
        <v>860</v>
      </c>
      <c r="E558" s="63">
        <v>4546.3</v>
      </c>
      <c r="F558" s="63">
        <v>4546.3</v>
      </c>
      <c r="G558" s="63">
        <v>3083.9</v>
      </c>
      <c r="H558" s="63">
        <v>153.3</v>
      </c>
      <c r="I558" s="63">
        <v>0</v>
      </c>
      <c r="J558" s="63">
        <v>2266</v>
      </c>
      <c r="K558" s="63">
        <v>1966</v>
      </c>
      <c r="L558" s="63">
        <v>429</v>
      </c>
      <c r="M558" s="63">
        <v>626.9</v>
      </c>
      <c r="N558" s="63">
        <v>300</v>
      </c>
      <c r="O558" s="63">
        <f t="shared" si="8"/>
        <v>6812.3</v>
      </c>
    </row>
    <row r="559" spans="2:15" ht="63.75">
      <c r="B559" s="61" t="s">
        <v>861</v>
      </c>
      <c r="C559" s="61" t="s">
        <v>1167</v>
      </c>
      <c r="D559" s="62" t="s">
        <v>862</v>
      </c>
      <c r="E559" s="63">
        <v>1013.6</v>
      </c>
      <c r="F559" s="63">
        <v>1013.6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f t="shared" si="8"/>
        <v>1013.6</v>
      </c>
    </row>
    <row r="560" spans="2:15" ht="27">
      <c r="B560" s="56" t="s">
        <v>863</v>
      </c>
      <c r="C560" s="56"/>
      <c r="D560" s="59" t="s">
        <v>864</v>
      </c>
      <c r="E560" s="60">
        <v>2725.3</v>
      </c>
      <c r="F560" s="60">
        <v>1481.9</v>
      </c>
      <c r="G560" s="60">
        <v>1021</v>
      </c>
      <c r="H560" s="60">
        <v>58.6</v>
      </c>
      <c r="I560" s="60">
        <v>1243.4</v>
      </c>
      <c r="J560" s="60">
        <v>0</v>
      </c>
      <c r="K560" s="60">
        <v>0</v>
      </c>
      <c r="L560" s="60">
        <v>0</v>
      </c>
      <c r="M560" s="60">
        <v>0</v>
      </c>
      <c r="N560" s="60">
        <v>0</v>
      </c>
      <c r="O560" s="60">
        <f t="shared" si="8"/>
        <v>2725.3</v>
      </c>
    </row>
    <row r="561" spans="2:15" ht="25.5">
      <c r="B561" s="61" t="s">
        <v>865</v>
      </c>
      <c r="C561" s="61" t="s">
        <v>849</v>
      </c>
      <c r="D561" s="62" t="s">
        <v>866</v>
      </c>
      <c r="E561" s="63">
        <v>1481.9</v>
      </c>
      <c r="F561" s="63">
        <v>1481.9</v>
      </c>
      <c r="G561" s="63">
        <v>1021</v>
      </c>
      <c r="H561" s="63">
        <v>58.6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f t="shared" si="8"/>
        <v>1481.9</v>
      </c>
    </row>
    <row r="562" spans="2:15" ht="38.25">
      <c r="B562" s="61" t="s">
        <v>867</v>
      </c>
      <c r="C562" s="61" t="s">
        <v>2564</v>
      </c>
      <c r="D562" s="62" t="s">
        <v>868</v>
      </c>
      <c r="E562" s="63">
        <v>342.1</v>
      </c>
      <c r="F562" s="63">
        <v>0</v>
      </c>
      <c r="G562" s="63">
        <v>0</v>
      </c>
      <c r="H562" s="63">
        <v>0</v>
      </c>
      <c r="I562" s="63">
        <v>342.1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f t="shared" si="8"/>
        <v>342.1</v>
      </c>
    </row>
    <row r="563" spans="2:15" ht="12.75">
      <c r="B563" s="61" t="s">
        <v>869</v>
      </c>
      <c r="C563" s="61" t="s">
        <v>219</v>
      </c>
      <c r="D563" s="62" t="s">
        <v>870</v>
      </c>
      <c r="E563" s="63">
        <v>901.3</v>
      </c>
      <c r="F563" s="63">
        <v>0</v>
      </c>
      <c r="G563" s="63">
        <v>0</v>
      </c>
      <c r="H563" s="63">
        <v>0</v>
      </c>
      <c r="I563" s="63">
        <v>901.3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f t="shared" si="8"/>
        <v>901.3</v>
      </c>
    </row>
    <row r="564" spans="2:15" ht="25.5">
      <c r="B564" s="55" t="s">
        <v>871</v>
      </c>
      <c r="C564" s="56"/>
      <c r="D564" s="57" t="s">
        <v>872</v>
      </c>
      <c r="E564" s="58">
        <v>9181.4</v>
      </c>
      <c r="F564" s="58">
        <v>9181.4</v>
      </c>
      <c r="G564" s="58">
        <v>5950.8</v>
      </c>
      <c r="H564" s="58">
        <v>832.1</v>
      </c>
      <c r="I564" s="58">
        <v>0</v>
      </c>
      <c r="J564" s="58">
        <v>14800525.8</v>
      </c>
      <c r="K564" s="58">
        <v>2460891.8</v>
      </c>
      <c r="L564" s="58">
        <v>0</v>
      </c>
      <c r="M564" s="58">
        <v>0</v>
      </c>
      <c r="N564" s="58">
        <v>12339634</v>
      </c>
      <c r="O564" s="58">
        <f t="shared" si="8"/>
        <v>14809707.200000001</v>
      </c>
    </row>
    <row r="565" spans="2:15" ht="27">
      <c r="B565" s="56" t="s">
        <v>873</v>
      </c>
      <c r="C565" s="56"/>
      <c r="D565" s="59" t="s">
        <v>874</v>
      </c>
      <c r="E565" s="60">
        <v>9181.4</v>
      </c>
      <c r="F565" s="60">
        <v>9181.4</v>
      </c>
      <c r="G565" s="60">
        <v>5950.8</v>
      </c>
      <c r="H565" s="60">
        <v>832.1</v>
      </c>
      <c r="I565" s="60">
        <v>0</v>
      </c>
      <c r="J565" s="60">
        <v>14800525.8</v>
      </c>
      <c r="K565" s="60">
        <v>2460891.8</v>
      </c>
      <c r="L565" s="60">
        <v>0</v>
      </c>
      <c r="M565" s="60">
        <v>0</v>
      </c>
      <c r="N565" s="60">
        <v>12339634</v>
      </c>
      <c r="O565" s="60">
        <f t="shared" si="8"/>
        <v>14809707.200000001</v>
      </c>
    </row>
    <row r="566" spans="2:15" ht="38.25">
      <c r="B566" s="61" t="s">
        <v>875</v>
      </c>
      <c r="C566" s="61" t="s">
        <v>876</v>
      </c>
      <c r="D566" s="62" t="s">
        <v>877</v>
      </c>
      <c r="E566" s="63">
        <v>9181.4</v>
      </c>
      <c r="F566" s="63">
        <v>9181.4</v>
      </c>
      <c r="G566" s="63">
        <v>5950.8</v>
      </c>
      <c r="H566" s="63">
        <v>832.1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f t="shared" si="8"/>
        <v>9181.4</v>
      </c>
    </row>
    <row r="567" spans="2:15" ht="63.75">
      <c r="B567" s="61" t="s">
        <v>878</v>
      </c>
      <c r="C567" s="61" t="s">
        <v>876</v>
      </c>
      <c r="D567" s="62" t="s">
        <v>879</v>
      </c>
      <c r="E567" s="63">
        <v>0</v>
      </c>
      <c r="F567" s="63">
        <v>0</v>
      </c>
      <c r="G567" s="63">
        <v>0</v>
      </c>
      <c r="H567" s="63">
        <v>0</v>
      </c>
      <c r="I567" s="63">
        <v>0</v>
      </c>
      <c r="J567" s="63">
        <v>11847691.4</v>
      </c>
      <c r="K567" s="63">
        <v>8057.4</v>
      </c>
      <c r="L567" s="63">
        <v>0</v>
      </c>
      <c r="M567" s="63">
        <v>0</v>
      </c>
      <c r="N567" s="63">
        <v>11839634</v>
      </c>
      <c r="O567" s="63">
        <f t="shared" si="8"/>
        <v>11847691.4</v>
      </c>
    </row>
    <row r="568" spans="2:15" ht="63.75">
      <c r="B568" s="61" t="s">
        <v>880</v>
      </c>
      <c r="C568" s="61" t="s">
        <v>876</v>
      </c>
      <c r="D568" s="62" t="s">
        <v>881</v>
      </c>
      <c r="E568" s="63">
        <v>0</v>
      </c>
      <c r="F568" s="63">
        <v>0</v>
      </c>
      <c r="G568" s="63">
        <v>0</v>
      </c>
      <c r="H568" s="63">
        <v>0</v>
      </c>
      <c r="I568" s="63">
        <v>0</v>
      </c>
      <c r="J568" s="63">
        <v>2452834.4</v>
      </c>
      <c r="K568" s="63">
        <v>2452834.4</v>
      </c>
      <c r="L568" s="63">
        <v>0</v>
      </c>
      <c r="M568" s="63">
        <v>0</v>
      </c>
      <c r="N568" s="63">
        <v>0</v>
      </c>
      <c r="O568" s="63">
        <f t="shared" si="8"/>
        <v>2452834.4</v>
      </c>
    </row>
    <row r="569" spans="2:15" ht="63.75">
      <c r="B569" s="61" t="s">
        <v>882</v>
      </c>
      <c r="C569" s="61" t="s">
        <v>876</v>
      </c>
      <c r="D569" s="62" t="s">
        <v>883</v>
      </c>
      <c r="E569" s="63">
        <v>0</v>
      </c>
      <c r="F569" s="63">
        <v>0</v>
      </c>
      <c r="G569" s="63">
        <v>0</v>
      </c>
      <c r="H569" s="63">
        <v>0</v>
      </c>
      <c r="I569" s="63">
        <v>0</v>
      </c>
      <c r="J569" s="63">
        <v>500000</v>
      </c>
      <c r="K569" s="63">
        <v>0</v>
      </c>
      <c r="L569" s="63">
        <v>0</v>
      </c>
      <c r="M569" s="63">
        <v>0</v>
      </c>
      <c r="N569" s="63">
        <v>500000</v>
      </c>
      <c r="O569" s="63">
        <f t="shared" si="8"/>
        <v>500000</v>
      </c>
    </row>
    <row r="570" spans="2:15" ht="38.25">
      <c r="B570" s="55" t="s">
        <v>884</v>
      </c>
      <c r="C570" s="56"/>
      <c r="D570" s="57" t="s">
        <v>885</v>
      </c>
      <c r="E570" s="58">
        <v>0</v>
      </c>
      <c r="F570" s="58">
        <v>0</v>
      </c>
      <c r="G570" s="58">
        <v>0</v>
      </c>
      <c r="H570" s="58">
        <v>0</v>
      </c>
      <c r="I570" s="58">
        <v>0</v>
      </c>
      <c r="J570" s="58">
        <v>100000</v>
      </c>
      <c r="K570" s="58">
        <v>0</v>
      </c>
      <c r="L570" s="58">
        <v>0</v>
      </c>
      <c r="M570" s="58">
        <v>0</v>
      </c>
      <c r="N570" s="58">
        <v>100000</v>
      </c>
      <c r="O570" s="58">
        <f t="shared" si="8"/>
        <v>100000</v>
      </c>
    </row>
    <row r="571" spans="2:15" ht="40.5">
      <c r="B571" s="56" t="s">
        <v>886</v>
      </c>
      <c r="C571" s="56"/>
      <c r="D571" s="59" t="s">
        <v>885</v>
      </c>
      <c r="E571" s="60">
        <v>0</v>
      </c>
      <c r="F571" s="60">
        <v>0</v>
      </c>
      <c r="G571" s="60">
        <v>0</v>
      </c>
      <c r="H571" s="60">
        <v>0</v>
      </c>
      <c r="I571" s="60">
        <v>0</v>
      </c>
      <c r="J571" s="60">
        <v>100000</v>
      </c>
      <c r="K571" s="60">
        <v>0</v>
      </c>
      <c r="L571" s="60">
        <v>0</v>
      </c>
      <c r="M571" s="60">
        <v>0</v>
      </c>
      <c r="N571" s="60">
        <v>100000</v>
      </c>
      <c r="O571" s="60">
        <f t="shared" si="8"/>
        <v>100000</v>
      </c>
    </row>
    <row r="572" spans="2:15" ht="63.75">
      <c r="B572" s="61" t="s">
        <v>887</v>
      </c>
      <c r="C572" s="61" t="s">
        <v>445</v>
      </c>
      <c r="D572" s="62" t="s">
        <v>888</v>
      </c>
      <c r="E572" s="63">
        <v>0</v>
      </c>
      <c r="F572" s="63">
        <v>0</v>
      </c>
      <c r="G572" s="63">
        <v>0</v>
      </c>
      <c r="H572" s="63">
        <v>0</v>
      </c>
      <c r="I572" s="63">
        <v>0</v>
      </c>
      <c r="J572" s="63">
        <v>100000</v>
      </c>
      <c r="K572" s="63">
        <v>0</v>
      </c>
      <c r="L572" s="63">
        <v>0</v>
      </c>
      <c r="M572" s="63">
        <v>0</v>
      </c>
      <c r="N572" s="63">
        <v>100000</v>
      </c>
      <c r="O572" s="63">
        <f t="shared" si="8"/>
        <v>100000</v>
      </c>
    </row>
    <row r="573" spans="2:15" ht="51">
      <c r="B573" s="55" t="s">
        <v>889</v>
      </c>
      <c r="C573" s="56"/>
      <c r="D573" s="57" t="s">
        <v>890</v>
      </c>
      <c r="E573" s="58">
        <v>2860086.2</v>
      </c>
      <c r="F573" s="58">
        <v>2638540.9</v>
      </c>
      <c r="G573" s="58">
        <v>1616821.5</v>
      </c>
      <c r="H573" s="58">
        <v>59036</v>
      </c>
      <c r="I573" s="58">
        <v>221545.3</v>
      </c>
      <c r="J573" s="58">
        <v>592180.4</v>
      </c>
      <c r="K573" s="58">
        <v>508365</v>
      </c>
      <c r="L573" s="58">
        <v>229477.1</v>
      </c>
      <c r="M573" s="58">
        <v>15820.6</v>
      </c>
      <c r="N573" s="58">
        <v>83815.4</v>
      </c>
      <c r="O573" s="58">
        <f t="shared" si="8"/>
        <v>3452266.6</v>
      </c>
    </row>
    <row r="574" spans="2:15" ht="67.5">
      <c r="B574" s="56" t="s">
        <v>891</v>
      </c>
      <c r="C574" s="56"/>
      <c r="D574" s="59" t="s">
        <v>892</v>
      </c>
      <c r="E574" s="60">
        <v>2700888.5</v>
      </c>
      <c r="F574" s="60">
        <v>2504803.6</v>
      </c>
      <c r="G574" s="60">
        <v>1522876.8</v>
      </c>
      <c r="H574" s="60">
        <v>56109.1</v>
      </c>
      <c r="I574" s="60">
        <v>196084.9</v>
      </c>
      <c r="J574" s="60">
        <v>549178.7</v>
      </c>
      <c r="K574" s="60">
        <v>471772.6</v>
      </c>
      <c r="L574" s="60">
        <v>215936.2</v>
      </c>
      <c r="M574" s="60">
        <v>14365.7</v>
      </c>
      <c r="N574" s="60">
        <v>77406.1</v>
      </c>
      <c r="O574" s="60">
        <f t="shared" si="8"/>
        <v>3250067.2</v>
      </c>
    </row>
    <row r="575" spans="2:15" ht="51">
      <c r="B575" s="61" t="s">
        <v>893</v>
      </c>
      <c r="C575" s="61" t="s">
        <v>250</v>
      </c>
      <c r="D575" s="62" t="s">
        <v>894</v>
      </c>
      <c r="E575" s="63">
        <v>49608.6</v>
      </c>
      <c r="F575" s="63">
        <v>49607.1</v>
      </c>
      <c r="G575" s="63">
        <v>35985</v>
      </c>
      <c r="H575" s="63">
        <v>999.6</v>
      </c>
      <c r="I575" s="63">
        <v>1.5</v>
      </c>
      <c r="J575" s="63">
        <v>1789.3</v>
      </c>
      <c r="K575" s="63">
        <v>1789.3</v>
      </c>
      <c r="L575" s="63">
        <v>906</v>
      </c>
      <c r="M575" s="63">
        <v>120.8</v>
      </c>
      <c r="N575" s="63">
        <v>0</v>
      </c>
      <c r="O575" s="63">
        <f t="shared" si="8"/>
        <v>51397.9</v>
      </c>
    </row>
    <row r="576" spans="2:15" ht="51">
      <c r="B576" s="61" t="s">
        <v>895</v>
      </c>
      <c r="C576" s="61" t="s">
        <v>1128</v>
      </c>
      <c r="D576" s="62" t="s">
        <v>896</v>
      </c>
      <c r="E576" s="63">
        <v>280</v>
      </c>
      <c r="F576" s="63">
        <v>0</v>
      </c>
      <c r="G576" s="63">
        <v>0</v>
      </c>
      <c r="H576" s="63">
        <v>0</v>
      </c>
      <c r="I576" s="63">
        <v>280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f t="shared" si="8"/>
        <v>280</v>
      </c>
    </row>
    <row r="577" spans="2:15" ht="38.25">
      <c r="B577" s="61" t="s">
        <v>897</v>
      </c>
      <c r="C577" s="61" t="s">
        <v>1762</v>
      </c>
      <c r="D577" s="62" t="s">
        <v>898</v>
      </c>
      <c r="E577" s="63">
        <v>12251.3</v>
      </c>
      <c r="F577" s="63">
        <v>12251.3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f t="shared" si="8"/>
        <v>12251.3</v>
      </c>
    </row>
    <row r="578" spans="2:15" ht="25.5">
      <c r="B578" s="61" t="s">
        <v>899</v>
      </c>
      <c r="C578" s="61" t="s">
        <v>1546</v>
      </c>
      <c r="D578" s="62" t="s">
        <v>900</v>
      </c>
      <c r="E578" s="63">
        <v>0</v>
      </c>
      <c r="F578" s="63">
        <v>0</v>
      </c>
      <c r="G578" s="63">
        <v>0</v>
      </c>
      <c r="H578" s="63">
        <v>0</v>
      </c>
      <c r="I578" s="63">
        <v>0</v>
      </c>
      <c r="J578" s="63">
        <v>42689</v>
      </c>
      <c r="K578" s="63">
        <v>7412</v>
      </c>
      <c r="L578" s="63">
        <v>0</v>
      </c>
      <c r="M578" s="63">
        <v>0</v>
      </c>
      <c r="N578" s="63">
        <v>35277</v>
      </c>
      <c r="O578" s="63">
        <f t="shared" si="8"/>
        <v>42689</v>
      </c>
    </row>
    <row r="579" spans="2:15" ht="89.25">
      <c r="B579" s="61" t="s">
        <v>901</v>
      </c>
      <c r="C579" s="61" t="s">
        <v>4</v>
      </c>
      <c r="D579" s="62" t="s">
        <v>902</v>
      </c>
      <c r="E579" s="63">
        <v>7200</v>
      </c>
      <c r="F579" s="63">
        <v>5000</v>
      </c>
      <c r="G579" s="63">
        <v>0</v>
      </c>
      <c r="H579" s="63">
        <v>0</v>
      </c>
      <c r="I579" s="63">
        <v>2200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f t="shared" si="8"/>
        <v>7200</v>
      </c>
    </row>
    <row r="580" spans="2:15" ht="51">
      <c r="B580" s="61" t="s">
        <v>903</v>
      </c>
      <c r="C580" s="61" t="s">
        <v>1762</v>
      </c>
      <c r="D580" s="62" t="s">
        <v>904</v>
      </c>
      <c r="E580" s="63">
        <v>1361</v>
      </c>
      <c r="F580" s="63">
        <v>0</v>
      </c>
      <c r="G580" s="63">
        <v>0</v>
      </c>
      <c r="H580" s="63">
        <v>0</v>
      </c>
      <c r="I580" s="63">
        <v>1361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f t="shared" si="8"/>
        <v>1361</v>
      </c>
    </row>
    <row r="581" spans="2:15" ht="38.25">
      <c r="B581" s="61" t="s">
        <v>905</v>
      </c>
      <c r="C581" s="61" t="s">
        <v>1753</v>
      </c>
      <c r="D581" s="62" t="s">
        <v>906</v>
      </c>
      <c r="E581" s="63">
        <v>2739.2</v>
      </c>
      <c r="F581" s="63">
        <v>1874.2</v>
      </c>
      <c r="G581" s="63">
        <v>1287</v>
      </c>
      <c r="H581" s="63">
        <v>23.3</v>
      </c>
      <c r="I581" s="63">
        <v>865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f t="shared" si="8"/>
        <v>2739.2</v>
      </c>
    </row>
    <row r="582" spans="2:15" ht="51">
      <c r="B582" s="61" t="s">
        <v>907</v>
      </c>
      <c r="C582" s="61" t="s">
        <v>1546</v>
      </c>
      <c r="D582" s="62" t="s">
        <v>908</v>
      </c>
      <c r="E582" s="63">
        <v>0</v>
      </c>
      <c r="F582" s="63">
        <v>0</v>
      </c>
      <c r="G582" s="63">
        <v>0</v>
      </c>
      <c r="H582" s="63">
        <v>0</v>
      </c>
      <c r="I582" s="63">
        <v>0</v>
      </c>
      <c r="J582" s="63">
        <v>21240</v>
      </c>
      <c r="K582" s="63">
        <v>20040</v>
      </c>
      <c r="L582" s="63">
        <v>0</v>
      </c>
      <c r="M582" s="63">
        <v>0</v>
      </c>
      <c r="N582" s="63">
        <v>1200</v>
      </c>
      <c r="O582" s="63">
        <f t="shared" si="8"/>
        <v>21240</v>
      </c>
    </row>
    <row r="583" spans="2:15" ht="38.25">
      <c r="B583" s="61" t="s">
        <v>909</v>
      </c>
      <c r="C583" s="61" t="s">
        <v>250</v>
      </c>
      <c r="D583" s="62" t="s">
        <v>910</v>
      </c>
      <c r="E583" s="63">
        <v>954</v>
      </c>
      <c r="F583" s="63">
        <v>76.8</v>
      </c>
      <c r="G583" s="63">
        <v>0</v>
      </c>
      <c r="H583" s="63">
        <v>0</v>
      </c>
      <c r="I583" s="63">
        <v>877.2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f aca="true" t="shared" si="9" ref="O583:O646">J583+E583</f>
        <v>954</v>
      </c>
    </row>
    <row r="584" spans="2:15" ht="25.5">
      <c r="B584" s="61" t="s">
        <v>911</v>
      </c>
      <c r="C584" s="61" t="s">
        <v>250</v>
      </c>
      <c r="D584" s="62" t="s">
        <v>912</v>
      </c>
      <c r="E584" s="63">
        <v>1851008.8</v>
      </c>
      <c r="F584" s="63">
        <v>1848548.8</v>
      </c>
      <c r="G584" s="63">
        <v>1356326.1</v>
      </c>
      <c r="H584" s="63">
        <v>47828.9</v>
      </c>
      <c r="I584" s="63">
        <v>2460</v>
      </c>
      <c r="J584" s="63">
        <v>448891.5</v>
      </c>
      <c r="K584" s="63">
        <v>414004.1</v>
      </c>
      <c r="L584" s="63">
        <v>201003.6</v>
      </c>
      <c r="M584" s="63">
        <v>12082.6</v>
      </c>
      <c r="N584" s="63">
        <v>34887.4</v>
      </c>
      <c r="O584" s="63">
        <f t="shared" si="9"/>
        <v>2299900.3</v>
      </c>
    </row>
    <row r="585" spans="2:15" ht="127.5">
      <c r="B585" s="61" t="s">
        <v>913</v>
      </c>
      <c r="C585" s="61" t="s">
        <v>1167</v>
      </c>
      <c r="D585" s="299" t="s">
        <v>3683</v>
      </c>
      <c r="E585" s="63">
        <v>6520.8</v>
      </c>
      <c r="F585" s="63">
        <v>6520.8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f t="shared" si="9"/>
        <v>6520.8</v>
      </c>
    </row>
    <row r="586" spans="2:15" ht="51">
      <c r="B586" s="61" t="s">
        <v>914</v>
      </c>
      <c r="C586" s="61" t="s">
        <v>1535</v>
      </c>
      <c r="D586" s="62" t="s">
        <v>915</v>
      </c>
      <c r="E586" s="63">
        <v>17029</v>
      </c>
      <c r="F586" s="63">
        <v>16995.2</v>
      </c>
      <c r="G586" s="63">
        <v>12450.3</v>
      </c>
      <c r="H586" s="63">
        <v>299</v>
      </c>
      <c r="I586" s="63">
        <v>33.8</v>
      </c>
      <c r="J586" s="63">
        <v>3334</v>
      </c>
      <c r="K586" s="63">
        <v>3089</v>
      </c>
      <c r="L586" s="63">
        <v>1481</v>
      </c>
      <c r="M586" s="63">
        <v>42.3</v>
      </c>
      <c r="N586" s="63">
        <v>245</v>
      </c>
      <c r="O586" s="63">
        <f t="shared" si="9"/>
        <v>20363</v>
      </c>
    </row>
    <row r="587" spans="2:15" ht="51">
      <c r="B587" s="61" t="s">
        <v>916</v>
      </c>
      <c r="C587" s="61" t="s">
        <v>1546</v>
      </c>
      <c r="D587" s="62" t="s">
        <v>917</v>
      </c>
      <c r="E587" s="63">
        <v>6913.8</v>
      </c>
      <c r="F587" s="63">
        <v>6913.8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f t="shared" si="9"/>
        <v>6913.8</v>
      </c>
    </row>
    <row r="588" spans="2:15" ht="25.5">
      <c r="B588" s="61" t="s">
        <v>918</v>
      </c>
      <c r="C588" s="61" t="s">
        <v>104</v>
      </c>
      <c r="D588" s="62" t="s">
        <v>919</v>
      </c>
      <c r="E588" s="63">
        <v>161148.9</v>
      </c>
      <c r="F588" s="63">
        <v>161148.9</v>
      </c>
      <c r="G588" s="63">
        <v>109388.6</v>
      </c>
      <c r="H588" s="63">
        <v>6820.9</v>
      </c>
      <c r="I588" s="63">
        <v>0</v>
      </c>
      <c r="J588" s="63">
        <v>31234.9</v>
      </c>
      <c r="K588" s="63">
        <v>25438.2</v>
      </c>
      <c r="L588" s="63">
        <v>12545.6</v>
      </c>
      <c r="M588" s="63">
        <v>2120</v>
      </c>
      <c r="N588" s="63">
        <v>5796.7</v>
      </c>
      <c r="O588" s="63">
        <f t="shared" si="9"/>
        <v>192383.8</v>
      </c>
    </row>
    <row r="589" spans="2:15" ht="51">
      <c r="B589" s="61" t="s">
        <v>920</v>
      </c>
      <c r="C589" s="61" t="s">
        <v>4</v>
      </c>
      <c r="D589" s="62" t="s">
        <v>921</v>
      </c>
      <c r="E589" s="63">
        <v>100</v>
      </c>
      <c r="F589" s="63">
        <v>100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f t="shared" si="9"/>
        <v>100</v>
      </c>
    </row>
    <row r="590" spans="2:15" ht="25.5">
      <c r="B590" s="61" t="s">
        <v>922</v>
      </c>
      <c r="C590" s="61" t="s">
        <v>4</v>
      </c>
      <c r="D590" s="62" t="s">
        <v>923</v>
      </c>
      <c r="E590" s="63">
        <v>21.5</v>
      </c>
      <c r="F590" s="63">
        <v>21.5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f t="shared" si="9"/>
        <v>21.5</v>
      </c>
    </row>
    <row r="591" spans="2:15" ht="38.25">
      <c r="B591" s="61" t="s">
        <v>924</v>
      </c>
      <c r="C591" s="61" t="s">
        <v>1546</v>
      </c>
      <c r="D591" s="62" t="s">
        <v>925</v>
      </c>
      <c r="E591" s="63">
        <v>760.2</v>
      </c>
      <c r="F591" s="63">
        <v>760.2</v>
      </c>
      <c r="G591" s="63">
        <v>0</v>
      </c>
      <c r="H591" s="63">
        <v>137.4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f t="shared" si="9"/>
        <v>760.2</v>
      </c>
    </row>
    <row r="592" spans="2:15" ht="38.25">
      <c r="B592" s="61" t="s">
        <v>926</v>
      </c>
      <c r="C592" s="61" t="s">
        <v>250</v>
      </c>
      <c r="D592" s="62" t="s">
        <v>927</v>
      </c>
      <c r="E592" s="63">
        <v>25674.2</v>
      </c>
      <c r="F592" s="63">
        <v>25674.2</v>
      </c>
      <c r="G592" s="63">
        <v>7439.8</v>
      </c>
      <c r="H592" s="63">
        <v>0</v>
      </c>
      <c r="I592" s="63">
        <v>0</v>
      </c>
      <c r="J592" s="63">
        <v>0</v>
      </c>
      <c r="K592" s="63">
        <v>0</v>
      </c>
      <c r="L592" s="63">
        <v>0</v>
      </c>
      <c r="M592" s="63">
        <v>0</v>
      </c>
      <c r="N592" s="63">
        <v>0</v>
      </c>
      <c r="O592" s="63">
        <f t="shared" si="9"/>
        <v>25674.2</v>
      </c>
    </row>
    <row r="593" spans="2:15" ht="89.25">
      <c r="B593" s="61" t="s">
        <v>928</v>
      </c>
      <c r="C593" s="61" t="s">
        <v>168</v>
      </c>
      <c r="D593" s="62" t="s">
        <v>929</v>
      </c>
      <c r="E593" s="63">
        <v>2631.8</v>
      </c>
      <c r="F593" s="63">
        <v>160.8</v>
      </c>
      <c r="G593" s="63">
        <v>0</v>
      </c>
      <c r="H593" s="63">
        <v>0</v>
      </c>
      <c r="I593" s="63">
        <v>2471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f t="shared" si="9"/>
        <v>2631.8</v>
      </c>
    </row>
    <row r="594" spans="2:15" ht="51">
      <c r="B594" s="61" t="s">
        <v>930</v>
      </c>
      <c r="C594" s="61" t="s">
        <v>1762</v>
      </c>
      <c r="D594" s="62" t="s">
        <v>931</v>
      </c>
      <c r="E594" s="63">
        <v>122853</v>
      </c>
      <c r="F594" s="63">
        <v>0</v>
      </c>
      <c r="G594" s="63">
        <v>0</v>
      </c>
      <c r="H594" s="63">
        <v>0</v>
      </c>
      <c r="I594" s="63">
        <v>122853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f t="shared" si="9"/>
        <v>122853</v>
      </c>
    </row>
    <row r="595" spans="2:15" ht="38.25">
      <c r="B595" s="61" t="s">
        <v>932</v>
      </c>
      <c r="C595" s="61" t="s">
        <v>1762</v>
      </c>
      <c r="D595" s="62" t="s">
        <v>933</v>
      </c>
      <c r="E595" s="63">
        <v>337400</v>
      </c>
      <c r="F595" s="63">
        <v>337400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f t="shared" si="9"/>
        <v>337400</v>
      </c>
    </row>
    <row r="596" spans="2:15" ht="63.75">
      <c r="B596" s="61" t="s">
        <v>934</v>
      </c>
      <c r="C596" s="61" t="s">
        <v>1762</v>
      </c>
      <c r="D596" s="62" t="s">
        <v>935</v>
      </c>
      <c r="E596" s="63">
        <v>18400</v>
      </c>
      <c r="F596" s="63">
        <v>18400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f t="shared" si="9"/>
        <v>18400</v>
      </c>
    </row>
    <row r="597" spans="2:15" ht="51">
      <c r="B597" s="61" t="s">
        <v>936</v>
      </c>
      <c r="C597" s="61" t="s">
        <v>250</v>
      </c>
      <c r="D597" s="62" t="s">
        <v>937</v>
      </c>
      <c r="E597" s="63">
        <v>62682.4</v>
      </c>
      <c r="F597" s="63">
        <v>0</v>
      </c>
      <c r="G597" s="63">
        <v>0</v>
      </c>
      <c r="H597" s="63">
        <v>0</v>
      </c>
      <c r="I597" s="63">
        <v>62682.4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f t="shared" si="9"/>
        <v>62682.4</v>
      </c>
    </row>
    <row r="598" spans="2:15" ht="25.5">
      <c r="B598" s="61" t="s">
        <v>938</v>
      </c>
      <c r="C598" s="61" t="s">
        <v>1762</v>
      </c>
      <c r="D598" s="62" t="s">
        <v>939</v>
      </c>
      <c r="E598" s="63">
        <v>13350</v>
      </c>
      <c r="F598" s="63">
        <v>13350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f t="shared" si="9"/>
        <v>13350</v>
      </c>
    </row>
    <row r="599" spans="2:15" ht="27">
      <c r="B599" s="56" t="s">
        <v>940</v>
      </c>
      <c r="C599" s="56"/>
      <c r="D599" s="59" t="s">
        <v>941</v>
      </c>
      <c r="E599" s="60">
        <v>30665.4</v>
      </c>
      <c r="F599" s="60">
        <v>16622.8</v>
      </c>
      <c r="G599" s="60">
        <v>11282.7</v>
      </c>
      <c r="H599" s="60">
        <v>475.8</v>
      </c>
      <c r="I599" s="60">
        <v>14042.6</v>
      </c>
      <c r="J599" s="60">
        <v>17854.5</v>
      </c>
      <c r="K599" s="60">
        <v>17470.6</v>
      </c>
      <c r="L599" s="60">
        <v>9194.9</v>
      </c>
      <c r="M599" s="60">
        <v>451.6</v>
      </c>
      <c r="N599" s="60">
        <v>383.9</v>
      </c>
      <c r="O599" s="60">
        <f t="shared" si="9"/>
        <v>48519.9</v>
      </c>
    </row>
    <row r="600" spans="2:15" ht="25.5">
      <c r="B600" s="61" t="s">
        <v>942</v>
      </c>
      <c r="C600" s="61" t="s">
        <v>250</v>
      </c>
      <c r="D600" s="62" t="s">
        <v>943</v>
      </c>
      <c r="E600" s="63">
        <v>30665.4</v>
      </c>
      <c r="F600" s="63">
        <v>16622.8</v>
      </c>
      <c r="G600" s="63">
        <v>11282.7</v>
      </c>
      <c r="H600" s="63">
        <v>475.8</v>
      </c>
      <c r="I600" s="63">
        <v>14042.6</v>
      </c>
      <c r="J600" s="63">
        <v>17854.5</v>
      </c>
      <c r="K600" s="63">
        <v>17470.6</v>
      </c>
      <c r="L600" s="63">
        <v>9194.9</v>
      </c>
      <c r="M600" s="63">
        <v>451.6</v>
      </c>
      <c r="N600" s="63">
        <v>383.9</v>
      </c>
      <c r="O600" s="63">
        <f t="shared" si="9"/>
        <v>48519.9</v>
      </c>
    </row>
    <row r="601" spans="2:15" ht="27">
      <c r="B601" s="56" t="s">
        <v>944</v>
      </c>
      <c r="C601" s="56"/>
      <c r="D601" s="59" t="s">
        <v>945</v>
      </c>
      <c r="E601" s="60">
        <v>5201.9</v>
      </c>
      <c r="F601" s="60">
        <v>4240.3</v>
      </c>
      <c r="G601" s="60">
        <v>2118.8</v>
      </c>
      <c r="H601" s="60">
        <v>41.2</v>
      </c>
      <c r="I601" s="60">
        <v>961.6</v>
      </c>
      <c r="J601" s="60">
        <v>0</v>
      </c>
      <c r="K601" s="60">
        <v>0</v>
      </c>
      <c r="L601" s="60">
        <v>0</v>
      </c>
      <c r="M601" s="60">
        <v>0</v>
      </c>
      <c r="N601" s="60">
        <v>0</v>
      </c>
      <c r="O601" s="60">
        <f t="shared" si="9"/>
        <v>5201.9</v>
      </c>
    </row>
    <row r="602" spans="2:15" ht="25.5">
      <c r="B602" s="61" t="s">
        <v>946</v>
      </c>
      <c r="C602" s="61" t="s">
        <v>250</v>
      </c>
      <c r="D602" s="62" t="s">
        <v>947</v>
      </c>
      <c r="E602" s="63">
        <v>5201.9</v>
      </c>
      <c r="F602" s="63">
        <v>4240.3</v>
      </c>
      <c r="G602" s="63">
        <v>2118.8</v>
      </c>
      <c r="H602" s="63">
        <v>41.2</v>
      </c>
      <c r="I602" s="63">
        <v>961.6</v>
      </c>
      <c r="J602" s="63">
        <v>0</v>
      </c>
      <c r="K602" s="63">
        <v>0</v>
      </c>
      <c r="L602" s="63">
        <v>0</v>
      </c>
      <c r="M602" s="63">
        <v>0</v>
      </c>
      <c r="N602" s="63">
        <v>0</v>
      </c>
      <c r="O602" s="63">
        <f t="shared" si="9"/>
        <v>5201.9</v>
      </c>
    </row>
    <row r="603" spans="2:15" ht="27">
      <c r="B603" s="56" t="s">
        <v>948</v>
      </c>
      <c r="C603" s="56"/>
      <c r="D603" s="59" t="s">
        <v>949</v>
      </c>
      <c r="E603" s="60">
        <v>123330.4</v>
      </c>
      <c r="F603" s="60">
        <v>112874.2</v>
      </c>
      <c r="G603" s="60">
        <v>80543.2</v>
      </c>
      <c r="H603" s="60">
        <v>2409.9</v>
      </c>
      <c r="I603" s="60">
        <v>10456.2</v>
      </c>
      <c r="J603" s="60">
        <v>25147.2</v>
      </c>
      <c r="K603" s="60">
        <v>19121.8</v>
      </c>
      <c r="L603" s="60">
        <v>4346</v>
      </c>
      <c r="M603" s="60">
        <v>1003.3</v>
      </c>
      <c r="N603" s="60">
        <v>6025.4</v>
      </c>
      <c r="O603" s="60">
        <f t="shared" si="9"/>
        <v>148477.6</v>
      </c>
    </row>
    <row r="604" spans="2:15" ht="12.75">
      <c r="B604" s="61" t="s">
        <v>950</v>
      </c>
      <c r="C604" s="61" t="s">
        <v>1507</v>
      </c>
      <c r="D604" s="62" t="s">
        <v>951</v>
      </c>
      <c r="E604" s="63">
        <v>112768.1</v>
      </c>
      <c r="F604" s="63">
        <v>112767.9</v>
      </c>
      <c r="G604" s="63">
        <v>80543.2</v>
      </c>
      <c r="H604" s="63">
        <v>2409.9</v>
      </c>
      <c r="I604" s="63">
        <v>0.2</v>
      </c>
      <c r="J604" s="63">
        <v>24516.4</v>
      </c>
      <c r="K604" s="63">
        <v>19121.8</v>
      </c>
      <c r="L604" s="63">
        <v>4346</v>
      </c>
      <c r="M604" s="63">
        <v>1003.3</v>
      </c>
      <c r="N604" s="63">
        <v>5394.6</v>
      </c>
      <c r="O604" s="63">
        <f t="shared" si="9"/>
        <v>137284.5</v>
      </c>
    </row>
    <row r="605" spans="2:15" ht="38.25">
      <c r="B605" s="61" t="s">
        <v>952</v>
      </c>
      <c r="C605" s="61" t="s">
        <v>1507</v>
      </c>
      <c r="D605" s="62" t="s">
        <v>953</v>
      </c>
      <c r="E605" s="63">
        <v>108.9</v>
      </c>
      <c r="F605" s="63">
        <v>106.3</v>
      </c>
      <c r="G605" s="63">
        <v>0</v>
      </c>
      <c r="H605" s="63">
        <v>0</v>
      </c>
      <c r="I605" s="63">
        <v>2.6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f t="shared" si="9"/>
        <v>108.9</v>
      </c>
    </row>
    <row r="606" spans="2:15" ht="76.5">
      <c r="B606" s="61" t="s">
        <v>954</v>
      </c>
      <c r="C606" s="61" t="s">
        <v>1753</v>
      </c>
      <c r="D606" s="62" t="s">
        <v>955</v>
      </c>
      <c r="E606" s="63">
        <v>10453.4</v>
      </c>
      <c r="F606" s="63">
        <v>0</v>
      </c>
      <c r="G606" s="63">
        <v>0</v>
      </c>
      <c r="H606" s="63">
        <v>0</v>
      </c>
      <c r="I606" s="63">
        <v>10453.4</v>
      </c>
      <c r="J606" s="63">
        <v>630.8</v>
      </c>
      <c r="K606" s="63">
        <v>0</v>
      </c>
      <c r="L606" s="63">
        <v>0</v>
      </c>
      <c r="M606" s="63">
        <v>0</v>
      </c>
      <c r="N606" s="63">
        <v>630.8</v>
      </c>
      <c r="O606" s="63">
        <f t="shared" si="9"/>
        <v>11084.199999999999</v>
      </c>
    </row>
    <row r="607" spans="2:15" ht="63.75">
      <c r="B607" s="55" t="s">
        <v>956</v>
      </c>
      <c r="C607" s="56"/>
      <c r="D607" s="57" t="s">
        <v>957</v>
      </c>
      <c r="E607" s="58">
        <v>3500</v>
      </c>
      <c r="F607" s="58">
        <v>3500</v>
      </c>
      <c r="G607" s="58">
        <v>0</v>
      </c>
      <c r="H607" s="58">
        <v>0</v>
      </c>
      <c r="I607" s="58">
        <v>0</v>
      </c>
      <c r="J607" s="58">
        <v>0</v>
      </c>
      <c r="K607" s="58">
        <v>0</v>
      </c>
      <c r="L607" s="58">
        <v>0</v>
      </c>
      <c r="M607" s="58">
        <v>0</v>
      </c>
      <c r="N607" s="58">
        <v>0</v>
      </c>
      <c r="O607" s="58">
        <f t="shared" si="9"/>
        <v>3500</v>
      </c>
    </row>
    <row r="608" spans="2:15" ht="81">
      <c r="B608" s="56" t="s">
        <v>958</v>
      </c>
      <c r="C608" s="56"/>
      <c r="D608" s="59" t="s">
        <v>957</v>
      </c>
      <c r="E608" s="60">
        <v>3500</v>
      </c>
      <c r="F608" s="60">
        <v>3500</v>
      </c>
      <c r="G608" s="60">
        <v>0</v>
      </c>
      <c r="H608" s="60">
        <v>0</v>
      </c>
      <c r="I608" s="60">
        <v>0</v>
      </c>
      <c r="J608" s="60">
        <v>0</v>
      </c>
      <c r="K608" s="60">
        <v>0</v>
      </c>
      <c r="L608" s="60">
        <v>0</v>
      </c>
      <c r="M608" s="60">
        <v>0</v>
      </c>
      <c r="N608" s="60">
        <v>0</v>
      </c>
      <c r="O608" s="60">
        <f t="shared" si="9"/>
        <v>3500</v>
      </c>
    </row>
    <row r="609" spans="2:15" ht="63.75">
      <c r="B609" s="61" t="s">
        <v>959</v>
      </c>
      <c r="C609" s="61" t="s">
        <v>445</v>
      </c>
      <c r="D609" s="62" t="s">
        <v>960</v>
      </c>
      <c r="E609" s="63">
        <v>3500</v>
      </c>
      <c r="F609" s="63">
        <v>3500</v>
      </c>
      <c r="G609" s="63">
        <v>0</v>
      </c>
      <c r="H609" s="63">
        <v>0</v>
      </c>
      <c r="I609" s="63">
        <v>0</v>
      </c>
      <c r="J609" s="63">
        <v>0</v>
      </c>
      <c r="K609" s="63">
        <v>0</v>
      </c>
      <c r="L609" s="63">
        <v>0</v>
      </c>
      <c r="M609" s="63">
        <v>0</v>
      </c>
      <c r="N609" s="63">
        <v>0</v>
      </c>
      <c r="O609" s="63">
        <f t="shared" si="9"/>
        <v>3500</v>
      </c>
    </row>
    <row r="610" spans="2:15" ht="25.5">
      <c r="B610" s="55" t="s">
        <v>961</v>
      </c>
      <c r="C610" s="56"/>
      <c r="D610" s="57" t="s">
        <v>962</v>
      </c>
      <c r="E610" s="58">
        <v>885411</v>
      </c>
      <c r="F610" s="58">
        <v>880548.5</v>
      </c>
      <c r="G610" s="58">
        <v>97025.3</v>
      </c>
      <c r="H610" s="58">
        <v>2578.2</v>
      </c>
      <c r="I610" s="58">
        <v>4862.5</v>
      </c>
      <c r="J610" s="58">
        <v>71699</v>
      </c>
      <c r="K610" s="58">
        <v>66422</v>
      </c>
      <c r="L610" s="58">
        <v>45</v>
      </c>
      <c r="M610" s="58">
        <v>28.5</v>
      </c>
      <c r="N610" s="58">
        <v>5277</v>
      </c>
      <c r="O610" s="58">
        <f t="shared" si="9"/>
        <v>957110</v>
      </c>
    </row>
    <row r="611" spans="2:15" ht="27">
      <c r="B611" s="56" t="s">
        <v>963</v>
      </c>
      <c r="C611" s="56"/>
      <c r="D611" s="59" t="s">
        <v>964</v>
      </c>
      <c r="E611" s="60">
        <v>651341.4</v>
      </c>
      <c r="F611" s="60">
        <v>646478.9</v>
      </c>
      <c r="G611" s="60">
        <v>82438.5</v>
      </c>
      <c r="H611" s="60">
        <v>2528.7</v>
      </c>
      <c r="I611" s="60">
        <v>4862.5</v>
      </c>
      <c r="J611" s="60">
        <v>71699</v>
      </c>
      <c r="K611" s="60">
        <v>66422</v>
      </c>
      <c r="L611" s="60">
        <v>45</v>
      </c>
      <c r="M611" s="60">
        <v>28.5</v>
      </c>
      <c r="N611" s="60">
        <v>5277</v>
      </c>
      <c r="O611" s="60">
        <f t="shared" si="9"/>
        <v>723040.4</v>
      </c>
    </row>
    <row r="612" spans="2:15" ht="38.25">
      <c r="B612" s="61" t="s">
        <v>965</v>
      </c>
      <c r="C612" s="61" t="s">
        <v>966</v>
      </c>
      <c r="D612" s="62" t="s">
        <v>967</v>
      </c>
      <c r="E612" s="63">
        <v>19613.5</v>
      </c>
      <c r="F612" s="63">
        <v>19613.5</v>
      </c>
      <c r="G612" s="63">
        <v>12999.7</v>
      </c>
      <c r="H612" s="63">
        <v>958.1</v>
      </c>
      <c r="I612" s="63">
        <v>0</v>
      </c>
      <c r="J612" s="63">
        <v>0</v>
      </c>
      <c r="K612" s="63">
        <v>0</v>
      </c>
      <c r="L612" s="63">
        <v>0</v>
      </c>
      <c r="M612" s="63">
        <v>0</v>
      </c>
      <c r="N612" s="63">
        <v>0</v>
      </c>
      <c r="O612" s="63">
        <f t="shared" si="9"/>
        <v>19613.5</v>
      </c>
    </row>
    <row r="613" spans="2:15" ht="25.5">
      <c r="B613" s="61" t="s">
        <v>968</v>
      </c>
      <c r="C613" s="61" t="s">
        <v>1153</v>
      </c>
      <c r="D613" s="62" t="s">
        <v>969</v>
      </c>
      <c r="E613" s="63">
        <v>3123.8</v>
      </c>
      <c r="F613" s="63">
        <v>3123.8</v>
      </c>
      <c r="G613" s="63">
        <v>1953</v>
      </c>
      <c r="H613" s="63">
        <v>434.4</v>
      </c>
      <c r="I613" s="63">
        <v>0</v>
      </c>
      <c r="J613" s="63">
        <v>825</v>
      </c>
      <c r="K613" s="63">
        <v>615</v>
      </c>
      <c r="L613" s="63">
        <v>45</v>
      </c>
      <c r="M613" s="63">
        <v>28.5</v>
      </c>
      <c r="N613" s="63">
        <v>210</v>
      </c>
      <c r="O613" s="63">
        <f t="shared" si="9"/>
        <v>3948.8</v>
      </c>
    </row>
    <row r="614" spans="2:15" ht="38.25">
      <c r="B614" s="61" t="s">
        <v>970</v>
      </c>
      <c r="C614" s="61" t="s">
        <v>1417</v>
      </c>
      <c r="D614" s="62" t="s">
        <v>971</v>
      </c>
      <c r="E614" s="63">
        <v>17717.2</v>
      </c>
      <c r="F614" s="63">
        <v>17717.2</v>
      </c>
      <c r="G614" s="63">
        <v>0</v>
      </c>
      <c r="H614" s="63">
        <v>0</v>
      </c>
      <c r="I614" s="63">
        <v>0</v>
      </c>
      <c r="J614" s="63">
        <v>1335.9</v>
      </c>
      <c r="K614" s="63">
        <v>1035.9</v>
      </c>
      <c r="L614" s="63">
        <v>0</v>
      </c>
      <c r="M614" s="63">
        <v>0</v>
      </c>
      <c r="N614" s="63">
        <v>300</v>
      </c>
      <c r="O614" s="63">
        <f t="shared" si="9"/>
        <v>19053.100000000002</v>
      </c>
    </row>
    <row r="615" spans="2:15" ht="38.25">
      <c r="B615" s="61" t="s">
        <v>972</v>
      </c>
      <c r="C615" s="61" t="s">
        <v>104</v>
      </c>
      <c r="D615" s="62" t="s">
        <v>973</v>
      </c>
      <c r="E615" s="63">
        <v>105062.8</v>
      </c>
      <c r="F615" s="63">
        <v>105062.8</v>
      </c>
      <c r="G615" s="63">
        <v>0</v>
      </c>
      <c r="H615" s="63">
        <v>0</v>
      </c>
      <c r="I615" s="63">
        <v>0</v>
      </c>
      <c r="J615" s="63">
        <v>42738.1</v>
      </c>
      <c r="K615" s="63">
        <v>38371.1</v>
      </c>
      <c r="L615" s="63">
        <v>0</v>
      </c>
      <c r="M615" s="63">
        <v>0</v>
      </c>
      <c r="N615" s="63">
        <v>4367</v>
      </c>
      <c r="O615" s="63">
        <f t="shared" si="9"/>
        <v>147800.9</v>
      </c>
    </row>
    <row r="616" spans="2:15" ht="51">
      <c r="B616" s="61" t="s">
        <v>974</v>
      </c>
      <c r="C616" s="61" t="s">
        <v>1156</v>
      </c>
      <c r="D616" s="62" t="s">
        <v>975</v>
      </c>
      <c r="E616" s="63">
        <v>444.5</v>
      </c>
      <c r="F616" s="63">
        <v>444.5</v>
      </c>
      <c r="G616" s="63">
        <v>118.4</v>
      </c>
      <c r="H616" s="63">
        <v>46.6</v>
      </c>
      <c r="I616" s="63">
        <v>0</v>
      </c>
      <c r="J616" s="63">
        <v>0</v>
      </c>
      <c r="K616" s="63">
        <v>0</v>
      </c>
      <c r="L616" s="63">
        <v>0</v>
      </c>
      <c r="M616" s="63">
        <v>0</v>
      </c>
      <c r="N616" s="63">
        <v>0</v>
      </c>
      <c r="O616" s="63">
        <f t="shared" si="9"/>
        <v>444.5</v>
      </c>
    </row>
    <row r="617" spans="2:15" ht="25.5">
      <c r="B617" s="61" t="s">
        <v>976</v>
      </c>
      <c r="C617" s="61" t="s">
        <v>1424</v>
      </c>
      <c r="D617" s="62" t="s">
        <v>977</v>
      </c>
      <c r="E617" s="63">
        <v>422.7</v>
      </c>
      <c r="F617" s="63">
        <v>422.7</v>
      </c>
      <c r="G617" s="63">
        <v>288.9</v>
      </c>
      <c r="H617" s="63">
        <v>27.7</v>
      </c>
      <c r="I617" s="63">
        <v>0</v>
      </c>
      <c r="J617" s="63">
        <v>0</v>
      </c>
      <c r="K617" s="63">
        <v>0</v>
      </c>
      <c r="L617" s="63">
        <v>0</v>
      </c>
      <c r="M617" s="63">
        <v>0</v>
      </c>
      <c r="N617" s="63">
        <v>0</v>
      </c>
      <c r="O617" s="63">
        <f t="shared" si="9"/>
        <v>422.7</v>
      </c>
    </row>
    <row r="618" spans="2:15" ht="25.5">
      <c r="B618" s="61" t="s">
        <v>978</v>
      </c>
      <c r="C618" s="61" t="s">
        <v>966</v>
      </c>
      <c r="D618" s="62" t="s">
        <v>979</v>
      </c>
      <c r="E618" s="63">
        <v>5000</v>
      </c>
      <c r="F618" s="63">
        <v>5000</v>
      </c>
      <c r="G618" s="63">
        <v>0</v>
      </c>
      <c r="H618" s="63">
        <v>0</v>
      </c>
      <c r="I618" s="63">
        <v>0</v>
      </c>
      <c r="J618" s="63">
        <v>0</v>
      </c>
      <c r="K618" s="63">
        <v>0</v>
      </c>
      <c r="L618" s="63">
        <v>0</v>
      </c>
      <c r="M618" s="63">
        <v>0</v>
      </c>
      <c r="N618" s="63">
        <v>0</v>
      </c>
      <c r="O618" s="63">
        <f t="shared" si="9"/>
        <v>5000</v>
      </c>
    </row>
    <row r="619" spans="2:15" ht="25.5">
      <c r="B619" s="61" t="s">
        <v>980</v>
      </c>
      <c r="C619" s="61" t="s">
        <v>45</v>
      </c>
      <c r="D619" s="62" t="s">
        <v>981</v>
      </c>
      <c r="E619" s="63">
        <v>4000</v>
      </c>
      <c r="F619" s="63">
        <v>4000</v>
      </c>
      <c r="G619" s="63">
        <v>0</v>
      </c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f t="shared" si="9"/>
        <v>4000</v>
      </c>
    </row>
    <row r="620" spans="2:15" ht="38.25">
      <c r="B620" s="61" t="s">
        <v>982</v>
      </c>
      <c r="C620" s="61" t="s">
        <v>966</v>
      </c>
      <c r="D620" s="62" t="s">
        <v>983</v>
      </c>
      <c r="E620" s="63">
        <v>1600</v>
      </c>
      <c r="F620" s="63">
        <v>1600</v>
      </c>
      <c r="G620" s="63">
        <v>0</v>
      </c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f t="shared" si="9"/>
        <v>1600</v>
      </c>
    </row>
    <row r="621" spans="2:15" ht="63.75">
      <c r="B621" s="61" t="s">
        <v>984</v>
      </c>
      <c r="C621" s="61" t="s">
        <v>966</v>
      </c>
      <c r="D621" s="62" t="s">
        <v>985</v>
      </c>
      <c r="E621" s="63">
        <v>5000</v>
      </c>
      <c r="F621" s="63">
        <v>5000</v>
      </c>
      <c r="G621" s="63">
        <v>0</v>
      </c>
      <c r="H621" s="63">
        <v>0</v>
      </c>
      <c r="I621" s="63">
        <v>0</v>
      </c>
      <c r="J621" s="63">
        <v>0</v>
      </c>
      <c r="K621" s="63">
        <v>0</v>
      </c>
      <c r="L621" s="63">
        <v>0</v>
      </c>
      <c r="M621" s="63">
        <v>0</v>
      </c>
      <c r="N621" s="63">
        <v>0</v>
      </c>
      <c r="O621" s="63">
        <f t="shared" si="9"/>
        <v>5000</v>
      </c>
    </row>
    <row r="622" spans="2:15" ht="38.25">
      <c r="B622" s="61" t="s">
        <v>986</v>
      </c>
      <c r="C622" s="61" t="s">
        <v>1812</v>
      </c>
      <c r="D622" s="62" t="s">
        <v>987</v>
      </c>
      <c r="E622" s="63">
        <v>4862.5</v>
      </c>
      <c r="F622" s="63">
        <v>0</v>
      </c>
      <c r="G622" s="63">
        <v>0</v>
      </c>
      <c r="H622" s="63">
        <v>0</v>
      </c>
      <c r="I622" s="63">
        <v>4862.5</v>
      </c>
      <c r="J622" s="63">
        <v>200</v>
      </c>
      <c r="K622" s="63">
        <v>0</v>
      </c>
      <c r="L622" s="63">
        <v>0</v>
      </c>
      <c r="M622" s="63">
        <v>0</v>
      </c>
      <c r="N622" s="63">
        <v>200</v>
      </c>
      <c r="O622" s="63">
        <f t="shared" si="9"/>
        <v>5062.5</v>
      </c>
    </row>
    <row r="623" spans="2:15" ht="25.5">
      <c r="B623" s="61" t="s">
        <v>988</v>
      </c>
      <c r="C623" s="61" t="s">
        <v>45</v>
      </c>
      <c r="D623" s="62" t="s">
        <v>989</v>
      </c>
      <c r="E623" s="63">
        <v>122617.3</v>
      </c>
      <c r="F623" s="63">
        <v>122617.3</v>
      </c>
      <c r="G623" s="63">
        <v>63799.8</v>
      </c>
      <c r="H623" s="63">
        <v>804.5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f t="shared" si="9"/>
        <v>122617.3</v>
      </c>
    </row>
    <row r="624" spans="2:15" ht="25.5">
      <c r="B624" s="61" t="s">
        <v>990</v>
      </c>
      <c r="C624" s="61" t="s">
        <v>7</v>
      </c>
      <c r="D624" s="62" t="s">
        <v>991</v>
      </c>
      <c r="E624" s="63">
        <v>352.2</v>
      </c>
      <c r="F624" s="63">
        <v>352.2</v>
      </c>
      <c r="G624" s="63">
        <v>222.9</v>
      </c>
      <c r="H624" s="63">
        <v>26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f t="shared" si="9"/>
        <v>352.2</v>
      </c>
    </row>
    <row r="625" spans="2:15" ht="25.5">
      <c r="B625" s="61" t="s">
        <v>992</v>
      </c>
      <c r="C625" s="61" t="s">
        <v>45</v>
      </c>
      <c r="D625" s="62" t="s">
        <v>993</v>
      </c>
      <c r="E625" s="63">
        <v>3739.7</v>
      </c>
      <c r="F625" s="63">
        <v>3739.7</v>
      </c>
      <c r="G625" s="63">
        <v>2482.5</v>
      </c>
      <c r="H625" s="63">
        <v>116.1</v>
      </c>
      <c r="I625" s="63">
        <v>0</v>
      </c>
      <c r="J625" s="63">
        <v>0</v>
      </c>
      <c r="K625" s="63">
        <v>0</v>
      </c>
      <c r="L625" s="63">
        <v>0</v>
      </c>
      <c r="M625" s="63">
        <v>0</v>
      </c>
      <c r="N625" s="63">
        <v>0</v>
      </c>
      <c r="O625" s="63">
        <f t="shared" si="9"/>
        <v>3739.7</v>
      </c>
    </row>
    <row r="626" spans="2:15" ht="25.5">
      <c r="B626" s="61" t="s">
        <v>994</v>
      </c>
      <c r="C626" s="61" t="s">
        <v>45</v>
      </c>
      <c r="D626" s="62" t="s">
        <v>995</v>
      </c>
      <c r="E626" s="63">
        <v>3342.5</v>
      </c>
      <c r="F626" s="63">
        <v>3342.5</v>
      </c>
      <c r="G626" s="63">
        <v>0</v>
      </c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f t="shared" si="9"/>
        <v>3342.5</v>
      </c>
    </row>
    <row r="627" spans="2:15" ht="38.25">
      <c r="B627" s="61" t="s">
        <v>996</v>
      </c>
      <c r="C627" s="61" t="s">
        <v>45</v>
      </c>
      <c r="D627" s="62" t="s">
        <v>997</v>
      </c>
      <c r="E627" s="63">
        <v>16397.8</v>
      </c>
      <c r="F627" s="63">
        <v>16397.8</v>
      </c>
      <c r="G627" s="63">
        <v>0</v>
      </c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f t="shared" si="9"/>
        <v>16397.8</v>
      </c>
    </row>
    <row r="628" spans="2:15" ht="38.25">
      <c r="B628" s="61" t="s">
        <v>998</v>
      </c>
      <c r="C628" s="61" t="s">
        <v>45</v>
      </c>
      <c r="D628" s="62" t="s">
        <v>999</v>
      </c>
      <c r="E628" s="63">
        <v>150000</v>
      </c>
      <c r="F628" s="63">
        <v>150000</v>
      </c>
      <c r="G628" s="63">
        <v>0</v>
      </c>
      <c r="H628" s="63">
        <v>0</v>
      </c>
      <c r="I628" s="63">
        <v>0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f t="shared" si="9"/>
        <v>150000</v>
      </c>
    </row>
    <row r="629" spans="2:15" ht="25.5">
      <c r="B629" s="61" t="s">
        <v>1000</v>
      </c>
      <c r="C629" s="61" t="s">
        <v>45</v>
      </c>
      <c r="D629" s="62" t="s">
        <v>1001</v>
      </c>
      <c r="E629" s="63">
        <v>21468.6</v>
      </c>
      <c r="F629" s="63">
        <v>21468.6</v>
      </c>
      <c r="G629" s="63">
        <v>0</v>
      </c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f t="shared" si="9"/>
        <v>21468.6</v>
      </c>
    </row>
    <row r="630" spans="2:15" ht="38.25">
      <c r="B630" s="61" t="s">
        <v>1002</v>
      </c>
      <c r="C630" s="61" t="s">
        <v>45</v>
      </c>
      <c r="D630" s="62" t="s">
        <v>1003</v>
      </c>
      <c r="E630" s="63">
        <v>18972.6</v>
      </c>
      <c r="F630" s="63">
        <v>18972.6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0</v>
      </c>
      <c r="M630" s="63">
        <v>0</v>
      </c>
      <c r="N630" s="63">
        <v>0</v>
      </c>
      <c r="O630" s="63">
        <f t="shared" si="9"/>
        <v>18972.6</v>
      </c>
    </row>
    <row r="631" spans="2:15" ht="38.25">
      <c r="B631" s="61" t="s">
        <v>1004</v>
      </c>
      <c r="C631" s="61" t="s">
        <v>1153</v>
      </c>
      <c r="D631" s="62" t="s">
        <v>1005</v>
      </c>
      <c r="E631" s="63">
        <v>33336.2</v>
      </c>
      <c r="F631" s="63">
        <v>33336.2</v>
      </c>
      <c r="G631" s="63">
        <v>0</v>
      </c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f t="shared" si="9"/>
        <v>33336.2</v>
      </c>
    </row>
    <row r="632" spans="2:15" ht="38.25">
      <c r="B632" s="61" t="s">
        <v>1006</v>
      </c>
      <c r="C632" s="61" t="s">
        <v>45</v>
      </c>
      <c r="D632" s="62" t="s">
        <v>1007</v>
      </c>
      <c r="E632" s="63">
        <v>3567.5</v>
      </c>
      <c r="F632" s="63">
        <v>3567.5</v>
      </c>
      <c r="G632" s="63">
        <v>573.3</v>
      </c>
      <c r="H632" s="63">
        <v>115.3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f t="shared" si="9"/>
        <v>3567.5</v>
      </c>
    </row>
    <row r="633" spans="2:15" ht="38.25">
      <c r="B633" s="61" t="s">
        <v>1008</v>
      </c>
      <c r="C633" s="61" t="s">
        <v>152</v>
      </c>
      <c r="D633" s="62" t="s">
        <v>3001</v>
      </c>
      <c r="E633" s="63">
        <v>4400</v>
      </c>
      <c r="F633" s="63">
        <v>4400</v>
      </c>
      <c r="G633" s="63">
        <v>0</v>
      </c>
      <c r="H633" s="63">
        <v>0</v>
      </c>
      <c r="I633" s="63">
        <v>0</v>
      </c>
      <c r="J633" s="63">
        <v>500</v>
      </c>
      <c r="K633" s="63">
        <v>300</v>
      </c>
      <c r="L633" s="63">
        <v>0</v>
      </c>
      <c r="M633" s="63">
        <v>0</v>
      </c>
      <c r="N633" s="63">
        <v>200</v>
      </c>
      <c r="O633" s="63">
        <f t="shared" si="9"/>
        <v>4900</v>
      </c>
    </row>
    <row r="634" spans="2:15" ht="63.75">
      <c r="B634" s="61" t="s">
        <v>3002</v>
      </c>
      <c r="C634" s="61" t="s">
        <v>152</v>
      </c>
      <c r="D634" s="62" t="s">
        <v>3003</v>
      </c>
      <c r="E634" s="63">
        <v>50000</v>
      </c>
      <c r="F634" s="63">
        <v>50000</v>
      </c>
      <c r="G634" s="63">
        <v>0</v>
      </c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f t="shared" si="9"/>
        <v>50000</v>
      </c>
    </row>
    <row r="635" spans="2:15" ht="25.5">
      <c r="B635" s="61" t="s">
        <v>3004</v>
      </c>
      <c r="C635" s="61" t="s">
        <v>45</v>
      </c>
      <c r="D635" s="62" t="s">
        <v>3005</v>
      </c>
      <c r="E635" s="63">
        <v>21000</v>
      </c>
      <c r="F635" s="63">
        <v>21000</v>
      </c>
      <c r="G635" s="63">
        <v>0</v>
      </c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f t="shared" si="9"/>
        <v>21000</v>
      </c>
    </row>
    <row r="636" spans="2:15" ht="38.25">
      <c r="B636" s="61" t="s">
        <v>3006</v>
      </c>
      <c r="C636" s="61" t="s">
        <v>966</v>
      </c>
      <c r="D636" s="62" t="s">
        <v>3007</v>
      </c>
      <c r="E636" s="63">
        <v>35300</v>
      </c>
      <c r="F636" s="63">
        <v>35300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f t="shared" si="9"/>
        <v>35300</v>
      </c>
    </row>
    <row r="637" spans="2:15" ht="102">
      <c r="B637" s="61" t="s">
        <v>3008</v>
      </c>
      <c r="C637" s="61" t="s">
        <v>152</v>
      </c>
      <c r="D637" s="62" t="s">
        <v>3009</v>
      </c>
      <c r="E637" s="63">
        <v>0</v>
      </c>
      <c r="F637" s="63">
        <v>0</v>
      </c>
      <c r="G637" s="63">
        <v>0</v>
      </c>
      <c r="H637" s="63">
        <v>0</v>
      </c>
      <c r="I637" s="63">
        <v>0</v>
      </c>
      <c r="J637" s="63">
        <v>26100</v>
      </c>
      <c r="K637" s="63">
        <v>26100</v>
      </c>
      <c r="L637" s="63">
        <v>0</v>
      </c>
      <c r="M637" s="63">
        <v>0</v>
      </c>
      <c r="N637" s="63">
        <v>0</v>
      </c>
      <c r="O637" s="63">
        <f t="shared" si="9"/>
        <v>26100</v>
      </c>
    </row>
    <row r="638" spans="2:15" ht="27">
      <c r="B638" s="56" t="s">
        <v>3010</v>
      </c>
      <c r="C638" s="56"/>
      <c r="D638" s="59" t="s">
        <v>3011</v>
      </c>
      <c r="E638" s="60">
        <v>500</v>
      </c>
      <c r="F638" s="60">
        <v>500</v>
      </c>
      <c r="G638" s="60">
        <v>0</v>
      </c>
      <c r="H638" s="60">
        <v>0</v>
      </c>
      <c r="I638" s="60">
        <v>0</v>
      </c>
      <c r="J638" s="60">
        <v>0</v>
      </c>
      <c r="K638" s="60">
        <v>0</v>
      </c>
      <c r="L638" s="60">
        <v>0</v>
      </c>
      <c r="M638" s="60">
        <v>0</v>
      </c>
      <c r="N638" s="60">
        <v>0</v>
      </c>
      <c r="O638" s="60">
        <f t="shared" si="9"/>
        <v>500</v>
      </c>
    </row>
    <row r="639" spans="2:15" ht="38.25">
      <c r="B639" s="61" t="s">
        <v>3012</v>
      </c>
      <c r="C639" s="61" t="s">
        <v>966</v>
      </c>
      <c r="D639" s="62" t="s">
        <v>3013</v>
      </c>
      <c r="E639" s="63">
        <v>500</v>
      </c>
      <c r="F639" s="63">
        <v>500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f t="shared" si="9"/>
        <v>500</v>
      </c>
    </row>
    <row r="640" spans="2:15" ht="27">
      <c r="B640" s="56" t="s">
        <v>3014</v>
      </c>
      <c r="C640" s="56"/>
      <c r="D640" s="59" t="s">
        <v>3015</v>
      </c>
      <c r="E640" s="60">
        <v>232069.6</v>
      </c>
      <c r="F640" s="60">
        <v>232069.6</v>
      </c>
      <c r="G640" s="60">
        <v>14586.8</v>
      </c>
      <c r="H640" s="60">
        <v>49.5</v>
      </c>
      <c r="I640" s="60">
        <v>0</v>
      </c>
      <c r="J640" s="60">
        <v>0</v>
      </c>
      <c r="K640" s="60">
        <v>0</v>
      </c>
      <c r="L640" s="60">
        <v>0</v>
      </c>
      <c r="M640" s="60">
        <v>0</v>
      </c>
      <c r="N640" s="60">
        <v>0</v>
      </c>
      <c r="O640" s="60">
        <f t="shared" si="9"/>
        <v>232069.6</v>
      </c>
    </row>
    <row r="641" spans="2:15" ht="25.5">
      <c r="B641" s="61" t="s">
        <v>3016</v>
      </c>
      <c r="C641" s="61" t="s">
        <v>45</v>
      </c>
      <c r="D641" s="62" t="s">
        <v>3017</v>
      </c>
      <c r="E641" s="63">
        <v>70097.9</v>
      </c>
      <c r="F641" s="63">
        <v>70097.9</v>
      </c>
      <c r="G641" s="63">
        <v>14586.8</v>
      </c>
      <c r="H641" s="63">
        <v>49.5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63">
        <v>0</v>
      </c>
      <c r="O641" s="63">
        <f t="shared" si="9"/>
        <v>70097.9</v>
      </c>
    </row>
    <row r="642" spans="2:15" ht="38.25">
      <c r="B642" s="61" t="s">
        <v>3018</v>
      </c>
      <c r="C642" s="61" t="s">
        <v>45</v>
      </c>
      <c r="D642" s="62" t="s">
        <v>3019</v>
      </c>
      <c r="E642" s="63">
        <v>155502.2</v>
      </c>
      <c r="F642" s="63">
        <v>155502.2</v>
      </c>
      <c r="G642" s="63">
        <v>0</v>
      </c>
      <c r="H642" s="63">
        <v>0</v>
      </c>
      <c r="I642" s="63">
        <v>0</v>
      </c>
      <c r="J642" s="63">
        <v>0</v>
      </c>
      <c r="K642" s="63">
        <v>0</v>
      </c>
      <c r="L642" s="63">
        <v>0</v>
      </c>
      <c r="M642" s="63">
        <v>0</v>
      </c>
      <c r="N642" s="63">
        <v>0</v>
      </c>
      <c r="O642" s="63">
        <f t="shared" si="9"/>
        <v>155502.2</v>
      </c>
    </row>
    <row r="643" spans="2:15" ht="25.5">
      <c r="B643" s="61" t="s">
        <v>3020</v>
      </c>
      <c r="C643" s="61" t="s">
        <v>45</v>
      </c>
      <c r="D643" s="62" t="s">
        <v>3021</v>
      </c>
      <c r="E643" s="63">
        <v>6469.5</v>
      </c>
      <c r="F643" s="63">
        <v>6469.5</v>
      </c>
      <c r="G643" s="63">
        <v>0</v>
      </c>
      <c r="H643" s="63">
        <v>0</v>
      </c>
      <c r="I643" s="63">
        <v>0</v>
      </c>
      <c r="J643" s="63">
        <v>0</v>
      </c>
      <c r="K643" s="63">
        <v>0</v>
      </c>
      <c r="L643" s="63">
        <v>0</v>
      </c>
      <c r="M643" s="63">
        <v>0</v>
      </c>
      <c r="N643" s="63">
        <v>0</v>
      </c>
      <c r="O643" s="63">
        <f t="shared" si="9"/>
        <v>6469.5</v>
      </c>
    </row>
    <row r="644" spans="2:15" ht="40.5">
      <c r="B644" s="56" t="s">
        <v>3022</v>
      </c>
      <c r="C644" s="56"/>
      <c r="D644" s="59" t="s">
        <v>3684</v>
      </c>
      <c r="E644" s="60">
        <v>1500</v>
      </c>
      <c r="F644" s="60">
        <v>1500</v>
      </c>
      <c r="G644" s="60">
        <v>0</v>
      </c>
      <c r="H644" s="60">
        <v>0</v>
      </c>
      <c r="I644" s="60">
        <v>0</v>
      </c>
      <c r="J644" s="60">
        <v>0</v>
      </c>
      <c r="K644" s="60">
        <v>0</v>
      </c>
      <c r="L644" s="60">
        <v>0</v>
      </c>
      <c r="M644" s="60">
        <v>0</v>
      </c>
      <c r="N644" s="60">
        <v>0</v>
      </c>
      <c r="O644" s="60">
        <f t="shared" si="9"/>
        <v>1500</v>
      </c>
    </row>
    <row r="645" spans="2:15" ht="63.75">
      <c r="B645" s="61" t="s">
        <v>3023</v>
      </c>
      <c r="C645" s="61" t="s">
        <v>966</v>
      </c>
      <c r="D645" s="62" t="s">
        <v>3024</v>
      </c>
      <c r="E645" s="63">
        <v>1500</v>
      </c>
      <c r="F645" s="63">
        <v>1500</v>
      </c>
      <c r="G645" s="63">
        <v>0</v>
      </c>
      <c r="H645" s="63">
        <v>0</v>
      </c>
      <c r="I645" s="63">
        <v>0</v>
      </c>
      <c r="J645" s="63">
        <v>0</v>
      </c>
      <c r="K645" s="63">
        <v>0</v>
      </c>
      <c r="L645" s="63">
        <v>0</v>
      </c>
      <c r="M645" s="63">
        <v>0</v>
      </c>
      <c r="N645" s="63">
        <v>0</v>
      </c>
      <c r="O645" s="63">
        <f t="shared" si="9"/>
        <v>1500</v>
      </c>
    </row>
    <row r="646" spans="2:15" ht="38.25">
      <c r="B646" s="55" t="s">
        <v>3025</v>
      </c>
      <c r="C646" s="56"/>
      <c r="D646" s="57" t="s">
        <v>3026</v>
      </c>
      <c r="E646" s="58">
        <v>176550.5</v>
      </c>
      <c r="F646" s="58">
        <v>176550.5</v>
      </c>
      <c r="G646" s="58">
        <v>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58">
        <v>0</v>
      </c>
      <c r="O646" s="58">
        <f t="shared" si="9"/>
        <v>176550.5</v>
      </c>
    </row>
    <row r="647" spans="2:15" ht="40.5">
      <c r="B647" s="56" t="s">
        <v>3027</v>
      </c>
      <c r="C647" s="56"/>
      <c r="D647" s="59" t="s">
        <v>3026</v>
      </c>
      <c r="E647" s="60">
        <v>176550.5</v>
      </c>
      <c r="F647" s="60">
        <v>176550.5</v>
      </c>
      <c r="G647" s="60">
        <v>0</v>
      </c>
      <c r="H647" s="60">
        <v>0</v>
      </c>
      <c r="I647" s="60">
        <v>0</v>
      </c>
      <c r="J647" s="60">
        <v>0</v>
      </c>
      <c r="K647" s="60">
        <v>0</v>
      </c>
      <c r="L647" s="60">
        <v>0</v>
      </c>
      <c r="M647" s="60">
        <v>0</v>
      </c>
      <c r="N647" s="60">
        <v>0</v>
      </c>
      <c r="O647" s="60">
        <f aca="true" t="shared" si="10" ref="O647:O710">J647+E647</f>
        <v>176550.5</v>
      </c>
    </row>
    <row r="648" spans="2:15" ht="140.25">
      <c r="B648" s="61" t="s">
        <v>3028</v>
      </c>
      <c r="C648" s="61" t="s">
        <v>445</v>
      </c>
      <c r="D648" s="299" t="s">
        <v>3685</v>
      </c>
      <c r="E648" s="63">
        <v>176550.5</v>
      </c>
      <c r="F648" s="63">
        <v>176550.5</v>
      </c>
      <c r="G648" s="63">
        <v>0</v>
      </c>
      <c r="H648" s="63">
        <v>0</v>
      </c>
      <c r="I648" s="63">
        <v>0</v>
      </c>
      <c r="J648" s="63">
        <v>0</v>
      </c>
      <c r="K648" s="63">
        <v>0</v>
      </c>
      <c r="L648" s="63">
        <v>0</v>
      </c>
      <c r="M648" s="63">
        <v>0</v>
      </c>
      <c r="N648" s="63">
        <v>0</v>
      </c>
      <c r="O648" s="63">
        <f t="shared" si="10"/>
        <v>176550.5</v>
      </c>
    </row>
    <row r="649" spans="2:15" ht="13.5">
      <c r="B649" s="55" t="s">
        <v>3029</v>
      </c>
      <c r="C649" s="56"/>
      <c r="D649" s="57" t="s">
        <v>3030</v>
      </c>
      <c r="E649" s="58">
        <v>23060153.2</v>
      </c>
      <c r="F649" s="58">
        <v>23007628.699999996</v>
      </c>
      <c r="G649" s="58">
        <v>4488014</v>
      </c>
      <c r="H649" s="58">
        <v>168159</v>
      </c>
      <c r="I649" s="58">
        <v>52524.5</v>
      </c>
      <c r="J649" s="58">
        <v>920437</v>
      </c>
      <c r="K649" s="58">
        <v>717100.1</v>
      </c>
      <c r="L649" s="58">
        <v>3776.9</v>
      </c>
      <c r="M649" s="58">
        <v>1075.7</v>
      </c>
      <c r="N649" s="58">
        <v>203336.9</v>
      </c>
      <c r="O649" s="58">
        <f t="shared" si="10"/>
        <v>23980590.2</v>
      </c>
    </row>
    <row r="650" spans="2:15" ht="27">
      <c r="B650" s="56" t="s">
        <v>3031</v>
      </c>
      <c r="C650" s="56"/>
      <c r="D650" s="59" t="s">
        <v>3032</v>
      </c>
      <c r="E650" s="60">
        <v>17538209.3</v>
      </c>
      <c r="F650" s="60">
        <v>17505545.499999996</v>
      </c>
      <c r="G650" s="60">
        <v>736637.9</v>
      </c>
      <c r="H650" s="60">
        <v>40832.8</v>
      </c>
      <c r="I650" s="60">
        <v>32663.8</v>
      </c>
      <c r="J650" s="60">
        <v>161466.5</v>
      </c>
      <c r="K650" s="60">
        <v>81039.2</v>
      </c>
      <c r="L650" s="60">
        <v>3177.8</v>
      </c>
      <c r="M650" s="60">
        <v>633.3</v>
      </c>
      <c r="N650" s="60">
        <v>80427.3</v>
      </c>
      <c r="O650" s="60">
        <f t="shared" si="10"/>
        <v>17699675.8</v>
      </c>
    </row>
    <row r="651" spans="2:15" ht="25.5">
      <c r="B651" s="61" t="s">
        <v>3033</v>
      </c>
      <c r="C651" s="61" t="s">
        <v>3034</v>
      </c>
      <c r="D651" s="62" t="s">
        <v>3035</v>
      </c>
      <c r="E651" s="63">
        <v>1072793.6</v>
      </c>
      <c r="F651" s="63">
        <v>1072793.6</v>
      </c>
      <c r="G651" s="63">
        <v>731448.1</v>
      </c>
      <c r="H651" s="63">
        <v>40127.6</v>
      </c>
      <c r="I651" s="63">
        <v>0</v>
      </c>
      <c r="J651" s="63">
        <v>6856.8</v>
      </c>
      <c r="K651" s="63">
        <v>4468.3</v>
      </c>
      <c r="L651" s="63">
        <v>59.5</v>
      </c>
      <c r="M651" s="63">
        <v>439.4</v>
      </c>
      <c r="N651" s="63">
        <v>2388.5</v>
      </c>
      <c r="O651" s="63">
        <f t="shared" si="10"/>
        <v>1079650.4000000001</v>
      </c>
    </row>
    <row r="652" spans="2:15" ht="38.25">
      <c r="B652" s="61" t="s">
        <v>3036</v>
      </c>
      <c r="C652" s="61" t="s">
        <v>3034</v>
      </c>
      <c r="D652" s="62" t="s">
        <v>3037</v>
      </c>
      <c r="E652" s="63">
        <v>7049.7</v>
      </c>
      <c r="F652" s="63">
        <v>7049.7</v>
      </c>
      <c r="G652" s="63">
        <v>0</v>
      </c>
      <c r="H652" s="63">
        <v>0</v>
      </c>
      <c r="I652" s="63">
        <v>0</v>
      </c>
      <c r="J652" s="63">
        <v>0</v>
      </c>
      <c r="K652" s="63">
        <v>0</v>
      </c>
      <c r="L652" s="63">
        <v>0</v>
      </c>
      <c r="M652" s="63">
        <v>0</v>
      </c>
      <c r="N652" s="63">
        <v>0</v>
      </c>
      <c r="O652" s="63">
        <f t="shared" si="10"/>
        <v>7049.7</v>
      </c>
    </row>
    <row r="653" spans="2:15" ht="25.5">
      <c r="B653" s="61" t="s">
        <v>3038</v>
      </c>
      <c r="C653" s="61" t="s">
        <v>1148</v>
      </c>
      <c r="D653" s="62" t="s">
        <v>3039</v>
      </c>
      <c r="E653" s="63">
        <v>12046.8</v>
      </c>
      <c r="F653" s="63">
        <v>0</v>
      </c>
      <c r="G653" s="63">
        <v>0</v>
      </c>
      <c r="H653" s="63">
        <v>0</v>
      </c>
      <c r="I653" s="63">
        <v>12046.8</v>
      </c>
      <c r="J653" s="63">
        <v>0</v>
      </c>
      <c r="K653" s="63">
        <v>0</v>
      </c>
      <c r="L653" s="63">
        <v>0</v>
      </c>
      <c r="M653" s="63">
        <v>0</v>
      </c>
      <c r="N653" s="63">
        <v>0</v>
      </c>
      <c r="O653" s="63">
        <f t="shared" si="10"/>
        <v>12046.8</v>
      </c>
    </row>
    <row r="654" spans="2:15" ht="38.25">
      <c r="B654" s="61" t="s">
        <v>3040</v>
      </c>
      <c r="C654" s="61" t="s">
        <v>1417</v>
      </c>
      <c r="D654" s="62" t="s">
        <v>3041</v>
      </c>
      <c r="E654" s="63">
        <v>5721.8</v>
      </c>
      <c r="F654" s="63">
        <v>5721.8</v>
      </c>
      <c r="G654" s="63">
        <v>0</v>
      </c>
      <c r="H654" s="63">
        <v>0</v>
      </c>
      <c r="I654" s="63">
        <v>0</v>
      </c>
      <c r="J654" s="63">
        <v>2710.4</v>
      </c>
      <c r="K654" s="63">
        <v>2690.4</v>
      </c>
      <c r="L654" s="63">
        <v>0</v>
      </c>
      <c r="M654" s="63">
        <v>0</v>
      </c>
      <c r="N654" s="63">
        <v>20</v>
      </c>
      <c r="O654" s="63">
        <f t="shared" si="10"/>
        <v>8432.2</v>
      </c>
    </row>
    <row r="655" spans="2:15" ht="38.25">
      <c r="B655" s="61" t="s">
        <v>3042</v>
      </c>
      <c r="C655" s="61" t="s">
        <v>104</v>
      </c>
      <c r="D655" s="62" t="s">
        <v>3043</v>
      </c>
      <c r="E655" s="63">
        <v>80393.9</v>
      </c>
      <c r="F655" s="63">
        <v>80393.9</v>
      </c>
      <c r="G655" s="63">
        <v>0</v>
      </c>
      <c r="H655" s="63">
        <v>0</v>
      </c>
      <c r="I655" s="63">
        <v>0</v>
      </c>
      <c r="J655" s="63">
        <v>28868.2</v>
      </c>
      <c r="K655" s="63">
        <v>28433.9</v>
      </c>
      <c r="L655" s="63">
        <v>0</v>
      </c>
      <c r="M655" s="63">
        <v>0</v>
      </c>
      <c r="N655" s="63">
        <v>434.3</v>
      </c>
      <c r="O655" s="63">
        <f t="shared" si="10"/>
        <v>109262.09999999999</v>
      </c>
    </row>
    <row r="656" spans="2:15" ht="25.5">
      <c r="B656" s="61" t="s">
        <v>3044</v>
      </c>
      <c r="C656" s="61" t="s">
        <v>1156</v>
      </c>
      <c r="D656" s="62" t="s">
        <v>3045</v>
      </c>
      <c r="E656" s="63">
        <v>333.8</v>
      </c>
      <c r="F656" s="63">
        <v>333.8</v>
      </c>
      <c r="G656" s="63">
        <v>0</v>
      </c>
      <c r="H656" s="63">
        <v>0</v>
      </c>
      <c r="I656" s="63">
        <v>0</v>
      </c>
      <c r="J656" s="63">
        <v>0</v>
      </c>
      <c r="K656" s="63">
        <v>0</v>
      </c>
      <c r="L656" s="63">
        <v>0</v>
      </c>
      <c r="M656" s="63">
        <v>0</v>
      </c>
      <c r="N656" s="63">
        <v>0</v>
      </c>
      <c r="O656" s="63">
        <f t="shared" si="10"/>
        <v>333.8</v>
      </c>
    </row>
    <row r="657" spans="2:15" ht="25.5">
      <c r="B657" s="61" t="s">
        <v>3046</v>
      </c>
      <c r="C657" s="61" t="s">
        <v>7</v>
      </c>
      <c r="D657" s="62" t="s">
        <v>3047</v>
      </c>
      <c r="E657" s="63">
        <v>394.8</v>
      </c>
      <c r="F657" s="63">
        <v>394.8</v>
      </c>
      <c r="G657" s="63">
        <v>254.5</v>
      </c>
      <c r="H657" s="63">
        <v>12.8</v>
      </c>
      <c r="I657" s="63">
        <v>0</v>
      </c>
      <c r="J657" s="63">
        <v>6.7</v>
      </c>
      <c r="K657" s="63">
        <v>6.7</v>
      </c>
      <c r="L657" s="63">
        <v>4.9</v>
      </c>
      <c r="M657" s="63">
        <v>0</v>
      </c>
      <c r="N657" s="63">
        <v>0</v>
      </c>
      <c r="O657" s="63">
        <f t="shared" si="10"/>
        <v>401.5</v>
      </c>
    </row>
    <row r="658" spans="2:15" ht="25.5">
      <c r="B658" s="61" t="s">
        <v>3048</v>
      </c>
      <c r="C658" s="61" t="s">
        <v>10</v>
      </c>
      <c r="D658" s="62" t="s">
        <v>3049</v>
      </c>
      <c r="E658" s="63">
        <v>4001</v>
      </c>
      <c r="F658" s="63">
        <v>4001</v>
      </c>
      <c r="G658" s="63">
        <v>1868.4</v>
      </c>
      <c r="H658" s="63">
        <v>480.1</v>
      </c>
      <c r="I658" s="63">
        <v>0</v>
      </c>
      <c r="J658" s="63">
        <v>699.8</v>
      </c>
      <c r="K658" s="63">
        <v>604.3</v>
      </c>
      <c r="L658" s="63">
        <v>87</v>
      </c>
      <c r="M658" s="63">
        <v>193.9</v>
      </c>
      <c r="N658" s="63">
        <v>95.5</v>
      </c>
      <c r="O658" s="63">
        <f t="shared" si="10"/>
        <v>4700.8</v>
      </c>
    </row>
    <row r="659" spans="2:15" ht="51">
      <c r="B659" s="61" t="s">
        <v>3050</v>
      </c>
      <c r="C659" s="61" t="s">
        <v>1790</v>
      </c>
      <c r="D659" s="62" t="s">
        <v>3051</v>
      </c>
      <c r="E659" s="63">
        <v>2200</v>
      </c>
      <c r="F659" s="63">
        <v>2200</v>
      </c>
      <c r="G659" s="63">
        <v>1373</v>
      </c>
      <c r="H659" s="63">
        <v>108.6</v>
      </c>
      <c r="I659" s="63">
        <v>0</v>
      </c>
      <c r="J659" s="63">
        <v>0</v>
      </c>
      <c r="K659" s="63">
        <v>0</v>
      </c>
      <c r="L659" s="63">
        <v>0</v>
      </c>
      <c r="M659" s="63">
        <v>0</v>
      </c>
      <c r="N659" s="63">
        <v>0</v>
      </c>
      <c r="O659" s="63">
        <f t="shared" si="10"/>
        <v>2200</v>
      </c>
    </row>
    <row r="660" spans="2:15" ht="25.5">
      <c r="B660" s="61" t="s">
        <v>3052</v>
      </c>
      <c r="C660" s="61" t="s">
        <v>1148</v>
      </c>
      <c r="D660" s="62" t="s">
        <v>3053</v>
      </c>
      <c r="E660" s="63">
        <v>1230.7</v>
      </c>
      <c r="F660" s="63">
        <v>1230.7</v>
      </c>
      <c r="G660" s="63">
        <v>483.4</v>
      </c>
      <c r="H660" s="63">
        <v>0</v>
      </c>
      <c r="I660" s="63">
        <v>0</v>
      </c>
      <c r="J660" s="63">
        <v>39.6</v>
      </c>
      <c r="K660" s="63">
        <v>39.6</v>
      </c>
      <c r="L660" s="63">
        <v>26.4</v>
      </c>
      <c r="M660" s="63">
        <v>0</v>
      </c>
      <c r="N660" s="63">
        <v>0</v>
      </c>
      <c r="O660" s="63">
        <f t="shared" si="10"/>
        <v>1270.3</v>
      </c>
    </row>
    <row r="661" spans="2:15" ht="38.25">
      <c r="B661" s="61" t="s">
        <v>3054</v>
      </c>
      <c r="C661" s="61" t="s">
        <v>1148</v>
      </c>
      <c r="D661" s="62" t="s">
        <v>3055</v>
      </c>
      <c r="E661" s="63">
        <v>18202.2</v>
      </c>
      <c r="F661" s="63">
        <v>0</v>
      </c>
      <c r="G661" s="63">
        <v>0</v>
      </c>
      <c r="H661" s="63">
        <v>0</v>
      </c>
      <c r="I661" s="63">
        <v>18202.2</v>
      </c>
      <c r="J661" s="63">
        <v>1240</v>
      </c>
      <c r="K661" s="63">
        <v>0</v>
      </c>
      <c r="L661" s="63">
        <v>0</v>
      </c>
      <c r="M661" s="63">
        <v>0</v>
      </c>
      <c r="N661" s="63">
        <v>1240</v>
      </c>
      <c r="O661" s="63">
        <f t="shared" si="10"/>
        <v>19442.2</v>
      </c>
    </row>
    <row r="662" spans="2:15" ht="12.75">
      <c r="B662" s="61" t="s">
        <v>3056</v>
      </c>
      <c r="C662" s="61" t="s">
        <v>1115</v>
      </c>
      <c r="D662" s="62" t="s">
        <v>3057</v>
      </c>
      <c r="E662" s="63">
        <v>31733.4</v>
      </c>
      <c r="F662" s="63">
        <v>31733.4</v>
      </c>
      <c r="G662" s="63">
        <v>0</v>
      </c>
      <c r="H662" s="63">
        <v>0</v>
      </c>
      <c r="I662" s="63">
        <v>0</v>
      </c>
      <c r="J662" s="63">
        <v>0</v>
      </c>
      <c r="K662" s="63">
        <v>0</v>
      </c>
      <c r="L662" s="63">
        <v>0</v>
      </c>
      <c r="M662" s="63">
        <v>0</v>
      </c>
      <c r="N662" s="63">
        <v>0</v>
      </c>
      <c r="O662" s="63">
        <f t="shared" si="10"/>
        <v>31733.4</v>
      </c>
    </row>
    <row r="663" spans="2:15" ht="38.25">
      <c r="B663" s="61" t="s">
        <v>3058</v>
      </c>
      <c r="C663" s="61" t="s">
        <v>343</v>
      </c>
      <c r="D663" s="62" t="s">
        <v>3059</v>
      </c>
      <c r="E663" s="63">
        <v>250000</v>
      </c>
      <c r="F663" s="63">
        <v>250000</v>
      </c>
      <c r="G663" s="63">
        <v>0</v>
      </c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f t="shared" si="10"/>
        <v>250000</v>
      </c>
    </row>
    <row r="664" spans="2:15" ht="25.5">
      <c r="B664" s="61" t="s">
        <v>3060</v>
      </c>
      <c r="C664" s="61" t="s">
        <v>3061</v>
      </c>
      <c r="D664" s="62" t="s">
        <v>3062</v>
      </c>
      <c r="E664" s="63">
        <v>10063109.6</v>
      </c>
      <c r="F664" s="63">
        <v>10063109.6</v>
      </c>
      <c r="G664" s="63">
        <v>0</v>
      </c>
      <c r="H664" s="63">
        <v>0</v>
      </c>
      <c r="I664" s="63">
        <v>0</v>
      </c>
      <c r="J664" s="63">
        <v>0</v>
      </c>
      <c r="K664" s="63">
        <v>0</v>
      </c>
      <c r="L664" s="63">
        <v>0</v>
      </c>
      <c r="M664" s="63">
        <v>0</v>
      </c>
      <c r="N664" s="63">
        <v>0</v>
      </c>
      <c r="O664" s="63">
        <f t="shared" si="10"/>
        <v>10063109.6</v>
      </c>
    </row>
    <row r="665" spans="2:15" ht="25.5">
      <c r="B665" s="61" t="s">
        <v>3063</v>
      </c>
      <c r="C665" s="61" t="s">
        <v>3064</v>
      </c>
      <c r="D665" s="62" t="s">
        <v>3065</v>
      </c>
      <c r="E665" s="63">
        <v>4981163.1</v>
      </c>
      <c r="F665" s="63">
        <v>4981163.1</v>
      </c>
      <c r="G665" s="63">
        <v>0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63">
        <v>0</v>
      </c>
      <c r="O665" s="63">
        <f t="shared" si="10"/>
        <v>4981163.1</v>
      </c>
    </row>
    <row r="666" spans="2:15" ht="51">
      <c r="B666" s="61" t="s">
        <v>3066</v>
      </c>
      <c r="C666" s="61" t="s">
        <v>1148</v>
      </c>
      <c r="D666" s="62" t="s">
        <v>3067</v>
      </c>
      <c r="E666" s="63">
        <v>1820.3</v>
      </c>
      <c r="F666" s="63">
        <v>1820.3</v>
      </c>
      <c r="G666" s="63">
        <v>1210.5</v>
      </c>
      <c r="H666" s="63">
        <v>103.7</v>
      </c>
      <c r="I666" s="63">
        <v>0</v>
      </c>
      <c r="J666" s="63">
        <v>6000</v>
      </c>
      <c r="K666" s="63">
        <v>5910</v>
      </c>
      <c r="L666" s="63">
        <v>3000</v>
      </c>
      <c r="M666" s="63">
        <v>0</v>
      </c>
      <c r="N666" s="63">
        <v>90</v>
      </c>
      <c r="O666" s="63">
        <f t="shared" si="10"/>
        <v>7820.3</v>
      </c>
    </row>
    <row r="667" spans="2:15" ht="38.25">
      <c r="B667" s="61" t="s">
        <v>3068</v>
      </c>
      <c r="C667" s="61" t="s">
        <v>197</v>
      </c>
      <c r="D667" s="62" t="s">
        <v>3069</v>
      </c>
      <c r="E667" s="63">
        <v>131.6</v>
      </c>
      <c r="F667" s="63">
        <v>131.6</v>
      </c>
      <c r="G667" s="63">
        <v>0</v>
      </c>
      <c r="H667" s="63">
        <v>0</v>
      </c>
      <c r="I667" s="63">
        <v>0</v>
      </c>
      <c r="J667" s="63">
        <v>0</v>
      </c>
      <c r="K667" s="63">
        <v>0</v>
      </c>
      <c r="L667" s="63">
        <v>0</v>
      </c>
      <c r="M667" s="63">
        <v>0</v>
      </c>
      <c r="N667" s="63">
        <v>0</v>
      </c>
      <c r="O667" s="63">
        <f t="shared" si="10"/>
        <v>131.6</v>
      </c>
    </row>
    <row r="668" spans="2:15" ht="51">
      <c r="B668" s="61" t="s">
        <v>3070</v>
      </c>
      <c r="C668" s="61" t="s">
        <v>197</v>
      </c>
      <c r="D668" s="62" t="s">
        <v>3071</v>
      </c>
      <c r="E668" s="63">
        <v>118.7</v>
      </c>
      <c r="F668" s="63">
        <v>0</v>
      </c>
      <c r="G668" s="63">
        <v>0</v>
      </c>
      <c r="H668" s="63">
        <v>0</v>
      </c>
      <c r="I668" s="63">
        <v>118.7</v>
      </c>
      <c r="J668" s="63">
        <v>0</v>
      </c>
      <c r="K668" s="63">
        <v>0</v>
      </c>
      <c r="L668" s="63">
        <v>0</v>
      </c>
      <c r="M668" s="63">
        <v>0</v>
      </c>
      <c r="N668" s="63">
        <v>0</v>
      </c>
      <c r="O668" s="63">
        <f t="shared" si="10"/>
        <v>118.7</v>
      </c>
    </row>
    <row r="669" spans="2:15" ht="25.5">
      <c r="B669" s="61" t="s">
        <v>3072</v>
      </c>
      <c r="C669" s="61" t="s">
        <v>3034</v>
      </c>
      <c r="D669" s="62" t="s">
        <v>3073</v>
      </c>
      <c r="E669" s="63">
        <v>1000000</v>
      </c>
      <c r="F669" s="63">
        <v>1000000</v>
      </c>
      <c r="G669" s="63">
        <v>0</v>
      </c>
      <c r="H669" s="63">
        <v>0</v>
      </c>
      <c r="I669" s="63">
        <v>0</v>
      </c>
      <c r="J669" s="63">
        <v>0</v>
      </c>
      <c r="K669" s="63">
        <v>0</v>
      </c>
      <c r="L669" s="63">
        <v>0</v>
      </c>
      <c r="M669" s="63">
        <v>0</v>
      </c>
      <c r="N669" s="63">
        <v>0</v>
      </c>
      <c r="O669" s="63">
        <f t="shared" si="10"/>
        <v>1000000</v>
      </c>
    </row>
    <row r="670" spans="2:15" ht="25.5">
      <c r="B670" s="61" t="s">
        <v>3074</v>
      </c>
      <c r="C670" s="61" t="s">
        <v>188</v>
      </c>
      <c r="D670" s="62" t="s">
        <v>3075</v>
      </c>
      <c r="E670" s="63">
        <v>3000</v>
      </c>
      <c r="F670" s="63">
        <v>3000</v>
      </c>
      <c r="G670" s="63">
        <v>0</v>
      </c>
      <c r="H670" s="63">
        <v>0</v>
      </c>
      <c r="I670" s="63">
        <v>0</v>
      </c>
      <c r="J670" s="63">
        <v>42195</v>
      </c>
      <c r="K670" s="63">
        <v>22890</v>
      </c>
      <c r="L670" s="63">
        <v>0</v>
      </c>
      <c r="M670" s="63">
        <v>0</v>
      </c>
      <c r="N670" s="63">
        <v>19305</v>
      </c>
      <c r="O670" s="63">
        <f t="shared" si="10"/>
        <v>45195</v>
      </c>
    </row>
    <row r="671" spans="2:15" ht="38.25">
      <c r="B671" s="61" t="s">
        <v>3076</v>
      </c>
      <c r="C671" s="61" t="s">
        <v>3034</v>
      </c>
      <c r="D671" s="62" t="s">
        <v>3077</v>
      </c>
      <c r="E671" s="63">
        <v>296.1</v>
      </c>
      <c r="F671" s="63">
        <v>0</v>
      </c>
      <c r="G671" s="63">
        <v>0</v>
      </c>
      <c r="H671" s="63">
        <v>0</v>
      </c>
      <c r="I671" s="63">
        <v>296.1</v>
      </c>
      <c r="J671" s="63">
        <v>2438</v>
      </c>
      <c r="K671" s="63">
        <v>0</v>
      </c>
      <c r="L671" s="63">
        <v>0</v>
      </c>
      <c r="M671" s="63">
        <v>0</v>
      </c>
      <c r="N671" s="63">
        <v>2438</v>
      </c>
      <c r="O671" s="63">
        <f t="shared" si="10"/>
        <v>2734.1</v>
      </c>
    </row>
    <row r="672" spans="2:15" ht="38.25">
      <c r="B672" s="61" t="s">
        <v>3078</v>
      </c>
      <c r="C672" s="61" t="s">
        <v>3034</v>
      </c>
      <c r="D672" s="62" t="s">
        <v>3079</v>
      </c>
      <c r="E672" s="63">
        <v>18.2</v>
      </c>
      <c r="F672" s="63">
        <v>18.2</v>
      </c>
      <c r="G672" s="63">
        <v>0</v>
      </c>
      <c r="H672" s="63">
        <v>0</v>
      </c>
      <c r="I672" s="63">
        <v>0</v>
      </c>
      <c r="J672" s="63">
        <v>50</v>
      </c>
      <c r="K672" s="63">
        <v>50</v>
      </c>
      <c r="L672" s="63">
        <v>0</v>
      </c>
      <c r="M672" s="63">
        <v>0</v>
      </c>
      <c r="N672" s="63">
        <v>0</v>
      </c>
      <c r="O672" s="63">
        <f t="shared" si="10"/>
        <v>68.2</v>
      </c>
    </row>
    <row r="673" spans="2:15" ht="12.75">
      <c r="B673" s="61" t="s">
        <v>3080</v>
      </c>
      <c r="C673" s="61" t="s">
        <v>3034</v>
      </c>
      <c r="D673" s="62" t="s">
        <v>3081</v>
      </c>
      <c r="E673" s="63">
        <v>2450</v>
      </c>
      <c r="F673" s="63">
        <v>450</v>
      </c>
      <c r="G673" s="63">
        <v>0</v>
      </c>
      <c r="H673" s="63">
        <v>0</v>
      </c>
      <c r="I673" s="63">
        <v>2000</v>
      </c>
      <c r="J673" s="63">
        <v>70362</v>
      </c>
      <c r="K673" s="63">
        <v>15946</v>
      </c>
      <c r="L673" s="63">
        <v>0</v>
      </c>
      <c r="M673" s="63">
        <v>0</v>
      </c>
      <c r="N673" s="63">
        <v>54416</v>
      </c>
      <c r="O673" s="63">
        <f t="shared" si="10"/>
        <v>72812</v>
      </c>
    </row>
    <row r="674" spans="2:15" ht="13.5">
      <c r="B674" s="56" t="s">
        <v>3082</v>
      </c>
      <c r="C674" s="56"/>
      <c r="D674" s="59" t="s">
        <v>3083</v>
      </c>
      <c r="E674" s="60">
        <v>132766.4</v>
      </c>
      <c r="F674" s="60">
        <v>132327.7</v>
      </c>
      <c r="G674" s="60">
        <v>86303.4</v>
      </c>
      <c r="H674" s="60">
        <v>6254.1</v>
      </c>
      <c r="I674" s="60">
        <v>438.7</v>
      </c>
      <c r="J674" s="60">
        <v>287.8</v>
      </c>
      <c r="K674" s="60">
        <v>287.8</v>
      </c>
      <c r="L674" s="60">
        <v>0</v>
      </c>
      <c r="M674" s="60">
        <v>60.1</v>
      </c>
      <c r="N674" s="60">
        <v>0</v>
      </c>
      <c r="O674" s="60">
        <f t="shared" si="10"/>
        <v>133054.19999999998</v>
      </c>
    </row>
    <row r="675" spans="2:15" ht="25.5">
      <c r="B675" s="61" t="s">
        <v>3084</v>
      </c>
      <c r="C675" s="61" t="s">
        <v>188</v>
      </c>
      <c r="D675" s="62" t="s">
        <v>3085</v>
      </c>
      <c r="E675" s="63">
        <v>130158.4</v>
      </c>
      <c r="F675" s="63">
        <v>130128.4</v>
      </c>
      <c r="G675" s="63">
        <v>86303.4</v>
      </c>
      <c r="H675" s="63">
        <v>6254.1</v>
      </c>
      <c r="I675" s="63">
        <v>30</v>
      </c>
      <c r="J675" s="63">
        <v>287.8</v>
      </c>
      <c r="K675" s="63">
        <v>287.8</v>
      </c>
      <c r="L675" s="63">
        <v>0</v>
      </c>
      <c r="M675" s="63">
        <v>60.1</v>
      </c>
      <c r="N675" s="63">
        <v>0</v>
      </c>
      <c r="O675" s="63">
        <f t="shared" si="10"/>
        <v>130446.2</v>
      </c>
    </row>
    <row r="676" spans="2:15" ht="25.5">
      <c r="B676" s="61" t="s">
        <v>3086</v>
      </c>
      <c r="C676" s="61" t="s">
        <v>188</v>
      </c>
      <c r="D676" s="62" t="s">
        <v>3087</v>
      </c>
      <c r="E676" s="63">
        <v>2608</v>
      </c>
      <c r="F676" s="63">
        <v>2199.3</v>
      </c>
      <c r="G676" s="63">
        <v>0</v>
      </c>
      <c r="H676" s="63">
        <v>0</v>
      </c>
      <c r="I676" s="63">
        <v>408.7</v>
      </c>
      <c r="J676" s="63">
        <v>0</v>
      </c>
      <c r="K676" s="63">
        <v>0</v>
      </c>
      <c r="L676" s="63">
        <v>0</v>
      </c>
      <c r="M676" s="63">
        <v>0</v>
      </c>
      <c r="N676" s="63">
        <v>0</v>
      </c>
      <c r="O676" s="63">
        <f t="shared" si="10"/>
        <v>2608</v>
      </c>
    </row>
    <row r="677" spans="2:15" ht="13.5">
      <c r="B677" s="56" t="s">
        <v>3088</v>
      </c>
      <c r="C677" s="56"/>
      <c r="D677" s="59" t="s">
        <v>3089</v>
      </c>
      <c r="E677" s="60">
        <v>15868.6</v>
      </c>
      <c r="F677" s="60">
        <v>15868.6</v>
      </c>
      <c r="G677" s="60">
        <v>0</v>
      </c>
      <c r="H677" s="60">
        <v>0</v>
      </c>
      <c r="I677" s="60">
        <v>0</v>
      </c>
      <c r="J677" s="60">
        <v>0</v>
      </c>
      <c r="K677" s="60">
        <v>0</v>
      </c>
      <c r="L677" s="60">
        <v>0</v>
      </c>
      <c r="M677" s="60">
        <v>0</v>
      </c>
      <c r="N677" s="60">
        <v>0</v>
      </c>
      <c r="O677" s="60">
        <f t="shared" si="10"/>
        <v>15868.6</v>
      </c>
    </row>
    <row r="678" spans="2:15" ht="38.25">
      <c r="B678" s="61" t="s">
        <v>3090</v>
      </c>
      <c r="C678" s="61" t="s">
        <v>1156</v>
      </c>
      <c r="D678" s="62" t="s">
        <v>3091</v>
      </c>
      <c r="E678" s="63">
        <v>868.6</v>
      </c>
      <c r="F678" s="63">
        <v>868.6</v>
      </c>
      <c r="G678" s="63">
        <v>0</v>
      </c>
      <c r="H678" s="63">
        <v>0</v>
      </c>
      <c r="I678" s="63">
        <v>0</v>
      </c>
      <c r="J678" s="63">
        <v>0</v>
      </c>
      <c r="K678" s="63">
        <v>0</v>
      </c>
      <c r="L678" s="63">
        <v>0</v>
      </c>
      <c r="M678" s="63">
        <v>0</v>
      </c>
      <c r="N678" s="63">
        <v>0</v>
      </c>
      <c r="O678" s="63">
        <f t="shared" si="10"/>
        <v>868.6</v>
      </c>
    </row>
    <row r="679" spans="2:15" ht="89.25">
      <c r="B679" s="61" t="s">
        <v>3092</v>
      </c>
      <c r="C679" s="61" t="s">
        <v>343</v>
      </c>
      <c r="D679" s="62" t="s">
        <v>3093</v>
      </c>
      <c r="E679" s="63">
        <v>15000</v>
      </c>
      <c r="F679" s="63">
        <v>15000</v>
      </c>
      <c r="G679" s="63">
        <v>0</v>
      </c>
      <c r="H679" s="63">
        <v>0</v>
      </c>
      <c r="I679" s="63">
        <v>0</v>
      </c>
      <c r="J679" s="63">
        <v>0</v>
      </c>
      <c r="K679" s="63">
        <v>0</v>
      </c>
      <c r="L679" s="63">
        <v>0</v>
      </c>
      <c r="M679" s="63">
        <v>0</v>
      </c>
      <c r="N679" s="63">
        <v>0</v>
      </c>
      <c r="O679" s="63">
        <f t="shared" si="10"/>
        <v>15000</v>
      </c>
    </row>
    <row r="680" spans="2:15" ht="27">
      <c r="B680" s="56" t="s">
        <v>3094</v>
      </c>
      <c r="C680" s="56"/>
      <c r="D680" s="59" t="s">
        <v>3095</v>
      </c>
      <c r="E680" s="60">
        <v>430414.9</v>
      </c>
      <c r="F680" s="60">
        <v>430414.9</v>
      </c>
      <c r="G680" s="60">
        <v>302292.5</v>
      </c>
      <c r="H680" s="60">
        <v>8430.9</v>
      </c>
      <c r="I680" s="60">
        <v>0</v>
      </c>
      <c r="J680" s="60">
        <v>120.6</v>
      </c>
      <c r="K680" s="60">
        <v>120.6</v>
      </c>
      <c r="L680" s="60">
        <v>0</v>
      </c>
      <c r="M680" s="60">
        <v>5</v>
      </c>
      <c r="N680" s="60">
        <v>0</v>
      </c>
      <c r="O680" s="60">
        <f t="shared" si="10"/>
        <v>430535.5</v>
      </c>
    </row>
    <row r="681" spans="2:15" ht="38.25">
      <c r="B681" s="61" t="s">
        <v>3096</v>
      </c>
      <c r="C681" s="61" t="s">
        <v>3034</v>
      </c>
      <c r="D681" s="62" t="s">
        <v>3097</v>
      </c>
      <c r="E681" s="63">
        <v>430123.2</v>
      </c>
      <c r="F681" s="63">
        <v>430123.2</v>
      </c>
      <c r="G681" s="63">
        <v>302292.5</v>
      </c>
      <c r="H681" s="63">
        <v>8430.9</v>
      </c>
      <c r="I681" s="63">
        <v>0</v>
      </c>
      <c r="J681" s="63">
        <v>120.6</v>
      </c>
      <c r="K681" s="63">
        <v>120.6</v>
      </c>
      <c r="L681" s="63">
        <v>0</v>
      </c>
      <c r="M681" s="63">
        <v>5</v>
      </c>
      <c r="N681" s="63">
        <v>0</v>
      </c>
      <c r="O681" s="63">
        <f t="shared" si="10"/>
        <v>430243.8</v>
      </c>
    </row>
    <row r="682" spans="2:15" ht="38.25">
      <c r="B682" s="61" t="s">
        <v>3098</v>
      </c>
      <c r="C682" s="61" t="s">
        <v>1156</v>
      </c>
      <c r="D682" s="62" t="s">
        <v>3099</v>
      </c>
      <c r="E682" s="63">
        <v>291.7</v>
      </c>
      <c r="F682" s="63">
        <v>291.7</v>
      </c>
      <c r="G682" s="63">
        <v>0</v>
      </c>
      <c r="H682" s="63">
        <v>0</v>
      </c>
      <c r="I682" s="63">
        <v>0</v>
      </c>
      <c r="J682" s="63">
        <v>0</v>
      </c>
      <c r="K682" s="63">
        <v>0</v>
      </c>
      <c r="L682" s="63">
        <v>0</v>
      </c>
      <c r="M682" s="63">
        <v>0</v>
      </c>
      <c r="N682" s="63">
        <v>0</v>
      </c>
      <c r="O682" s="63">
        <f t="shared" si="10"/>
        <v>291.7</v>
      </c>
    </row>
    <row r="683" spans="2:15" ht="13.5">
      <c r="B683" s="56" t="s">
        <v>3100</v>
      </c>
      <c r="C683" s="56"/>
      <c r="D683" s="59" t="s">
        <v>3101</v>
      </c>
      <c r="E683" s="60">
        <v>1297204.2</v>
      </c>
      <c r="F683" s="60">
        <v>1289701.3</v>
      </c>
      <c r="G683" s="60">
        <v>877590.8</v>
      </c>
      <c r="H683" s="60">
        <v>27364.9</v>
      </c>
      <c r="I683" s="60">
        <v>7502.9</v>
      </c>
      <c r="J683" s="60">
        <v>11519</v>
      </c>
      <c r="K683" s="60">
        <v>7681.3</v>
      </c>
      <c r="L683" s="60">
        <v>0</v>
      </c>
      <c r="M683" s="60">
        <v>140.4</v>
      </c>
      <c r="N683" s="60">
        <v>3837.7</v>
      </c>
      <c r="O683" s="60">
        <f t="shared" si="10"/>
        <v>1308723.2</v>
      </c>
    </row>
    <row r="684" spans="2:15" ht="25.5">
      <c r="B684" s="61" t="s">
        <v>3102</v>
      </c>
      <c r="C684" s="61" t="s">
        <v>3034</v>
      </c>
      <c r="D684" s="62" t="s">
        <v>3103</v>
      </c>
      <c r="E684" s="63">
        <v>1250475.7</v>
      </c>
      <c r="F684" s="63">
        <v>1250432.5</v>
      </c>
      <c r="G684" s="63">
        <v>872108.5</v>
      </c>
      <c r="H684" s="63">
        <v>27164.8</v>
      </c>
      <c r="I684" s="63">
        <v>43.2</v>
      </c>
      <c r="J684" s="63">
        <v>3348.1</v>
      </c>
      <c r="K684" s="63">
        <v>3043.7</v>
      </c>
      <c r="L684" s="63">
        <v>0</v>
      </c>
      <c r="M684" s="63">
        <v>140.4</v>
      </c>
      <c r="N684" s="63">
        <v>304.4</v>
      </c>
      <c r="O684" s="63">
        <f t="shared" si="10"/>
        <v>1253823.8</v>
      </c>
    </row>
    <row r="685" spans="2:15" ht="25.5">
      <c r="B685" s="61" t="s">
        <v>3104</v>
      </c>
      <c r="C685" s="61" t="s">
        <v>3034</v>
      </c>
      <c r="D685" s="62" t="s">
        <v>3105</v>
      </c>
      <c r="E685" s="63">
        <v>1988.6</v>
      </c>
      <c r="F685" s="63">
        <v>0</v>
      </c>
      <c r="G685" s="63">
        <v>0</v>
      </c>
      <c r="H685" s="63">
        <v>0</v>
      </c>
      <c r="I685" s="63">
        <v>1988.6</v>
      </c>
      <c r="J685" s="63">
        <v>0</v>
      </c>
      <c r="K685" s="63">
        <v>0</v>
      </c>
      <c r="L685" s="63">
        <v>0</v>
      </c>
      <c r="M685" s="63">
        <v>0</v>
      </c>
      <c r="N685" s="63">
        <v>0</v>
      </c>
      <c r="O685" s="63">
        <f t="shared" si="10"/>
        <v>1988.6</v>
      </c>
    </row>
    <row r="686" spans="2:15" ht="12.75">
      <c r="B686" s="61" t="s">
        <v>3106</v>
      </c>
      <c r="C686" s="61" t="s">
        <v>104</v>
      </c>
      <c r="D686" s="62" t="s">
        <v>3107</v>
      </c>
      <c r="E686" s="63">
        <v>31355.3</v>
      </c>
      <c r="F686" s="63">
        <v>31338.9</v>
      </c>
      <c r="G686" s="63">
        <v>0</v>
      </c>
      <c r="H686" s="63">
        <v>0</v>
      </c>
      <c r="I686" s="63">
        <v>16.4</v>
      </c>
      <c r="J686" s="63">
        <v>8170.9</v>
      </c>
      <c r="K686" s="63">
        <v>4637.6</v>
      </c>
      <c r="L686" s="63">
        <v>0</v>
      </c>
      <c r="M686" s="63">
        <v>0</v>
      </c>
      <c r="N686" s="63">
        <v>3533.3</v>
      </c>
      <c r="O686" s="63">
        <f t="shared" si="10"/>
        <v>39526.2</v>
      </c>
    </row>
    <row r="687" spans="2:15" ht="25.5">
      <c r="B687" s="61" t="s">
        <v>3108</v>
      </c>
      <c r="C687" s="61" t="s">
        <v>1156</v>
      </c>
      <c r="D687" s="62" t="s">
        <v>3109</v>
      </c>
      <c r="E687" s="63">
        <v>7929.9</v>
      </c>
      <c r="F687" s="63">
        <v>7929.9</v>
      </c>
      <c r="G687" s="63">
        <v>5482.3</v>
      </c>
      <c r="H687" s="63">
        <v>200.1</v>
      </c>
      <c r="I687" s="63">
        <v>0</v>
      </c>
      <c r="J687" s="63">
        <v>0</v>
      </c>
      <c r="K687" s="63">
        <v>0</v>
      </c>
      <c r="L687" s="63">
        <v>0</v>
      </c>
      <c r="M687" s="63">
        <v>0</v>
      </c>
      <c r="N687" s="63">
        <v>0</v>
      </c>
      <c r="O687" s="63">
        <f t="shared" si="10"/>
        <v>7929.9</v>
      </c>
    </row>
    <row r="688" spans="2:15" ht="25.5">
      <c r="B688" s="61" t="s">
        <v>3110</v>
      </c>
      <c r="C688" s="61" t="s">
        <v>1148</v>
      </c>
      <c r="D688" s="62" t="s">
        <v>3111</v>
      </c>
      <c r="E688" s="63">
        <v>5454.7</v>
      </c>
      <c r="F688" s="63">
        <v>0</v>
      </c>
      <c r="G688" s="63">
        <v>0</v>
      </c>
      <c r="H688" s="63">
        <v>0</v>
      </c>
      <c r="I688" s="63">
        <v>5454.7</v>
      </c>
      <c r="J688" s="63">
        <v>0</v>
      </c>
      <c r="K688" s="63">
        <v>0</v>
      </c>
      <c r="L688" s="63">
        <v>0</v>
      </c>
      <c r="M688" s="63">
        <v>0</v>
      </c>
      <c r="N688" s="63">
        <v>0</v>
      </c>
      <c r="O688" s="63">
        <f t="shared" si="10"/>
        <v>5454.7</v>
      </c>
    </row>
    <row r="689" spans="2:15" ht="27">
      <c r="B689" s="56" t="s">
        <v>3112</v>
      </c>
      <c r="C689" s="56"/>
      <c r="D689" s="59" t="s">
        <v>3113</v>
      </c>
      <c r="E689" s="60">
        <v>3645689.8</v>
      </c>
      <c r="F689" s="60">
        <v>3633770.7</v>
      </c>
      <c r="G689" s="60">
        <v>2485189.4</v>
      </c>
      <c r="H689" s="60">
        <v>85276.3</v>
      </c>
      <c r="I689" s="60">
        <v>11919.1</v>
      </c>
      <c r="J689" s="60">
        <v>747043.1</v>
      </c>
      <c r="K689" s="60">
        <v>627971.2</v>
      </c>
      <c r="L689" s="60">
        <v>599.1</v>
      </c>
      <c r="M689" s="60">
        <v>236.9</v>
      </c>
      <c r="N689" s="60">
        <v>119071.9</v>
      </c>
      <c r="O689" s="60">
        <f t="shared" si="10"/>
        <v>4392732.899999999</v>
      </c>
    </row>
    <row r="690" spans="2:15" ht="51">
      <c r="B690" s="61" t="s">
        <v>3114</v>
      </c>
      <c r="C690" s="61" t="s">
        <v>3034</v>
      </c>
      <c r="D690" s="62" t="s">
        <v>3115</v>
      </c>
      <c r="E690" s="63">
        <v>3526437.5</v>
      </c>
      <c r="F690" s="63">
        <v>3523527.5</v>
      </c>
      <c r="G690" s="63">
        <v>2482733</v>
      </c>
      <c r="H690" s="63">
        <v>85060.3</v>
      </c>
      <c r="I690" s="63">
        <v>2910</v>
      </c>
      <c r="J690" s="63">
        <v>610538.8</v>
      </c>
      <c r="K690" s="63">
        <v>568137.9</v>
      </c>
      <c r="L690" s="63">
        <v>0</v>
      </c>
      <c r="M690" s="63">
        <v>89.9</v>
      </c>
      <c r="N690" s="63">
        <v>42400.9</v>
      </c>
      <c r="O690" s="63">
        <f t="shared" si="10"/>
        <v>4136976.3</v>
      </c>
    </row>
    <row r="691" spans="2:15" ht="38.25">
      <c r="B691" s="61" t="s">
        <v>3116</v>
      </c>
      <c r="C691" s="61" t="s">
        <v>1148</v>
      </c>
      <c r="D691" s="62" t="s">
        <v>3117</v>
      </c>
      <c r="E691" s="63">
        <v>6965.5</v>
      </c>
      <c r="F691" s="63">
        <v>0</v>
      </c>
      <c r="G691" s="63">
        <v>0</v>
      </c>
      <c r="H691" s="63">
        <v>0</v>
      </c>
      <c r="I691" s="63">
        <v>6965.5</v>
      </c>
      <c r="J691" s="63">
        <v>123.2</v>
      </c>
      <c r="K691" s="63">
        <v>0</v>
      </c>
      <c r="L691" s="63">
        <v>0</v>
      </c>
      <c r="M691" s="63">
        <v>0</v>
      </c>
      <c r="N691" s="63">
        <v>123.2</v>
      </c>
      <c r="O691" s="63">
        <f t="shared" si="10"/>
        <v>7088.7</v>
      </c>
    </row>
    <row r="692" spans="2:15" ht="38.25">
      <c r="B692" s="61" t="s">
        <v>3118</v>
      </c>
      <c r="C692" s="61" t="s">
        <v>1417</v>
      </c>
      <c r="D692" s="62" t="s">
        <v>3119</v>
      </c>
      <c r="E692" s="63">
        <v>6657.7</v>
      </c>
      <c r="F692" s="63">
        <v>6657.7</v>
      </c>
      <c r="G692" s="63">
        <v>0</v>
      </c>
      <c r="H692" s="63">
        <v>0</v>
      </c>
      <c r="I692" s="63">
        <v>0</v>
      </c>
      <c r="J692" s="63">
        <v>4240</v>
      </c>
      <c r="K692" s="63">
        <v>3990</v>
      </c>
      <c r="L692" s="63">
        <v>0</v>
      </c>
      <c r="M692" s="63">
        <v>0</v>
      </c>
      <c r="N692" s="63">
        <v>250</v>
      </c>
      <c r="O692" s="63">
        <f t="shared" si="10"/>
        <v>10897.7</v>
      </c>
    </row>
    <row r="693" spans="2:15" ht="51">
      <c r="B693" s="61" t="s">
        <v>3120</v>
      </c>
      <c r="C693" s="61" t="s">
        <v>104</v>
      </c>
      <c r="D693" s="62" t="s">
        <v>3121</v>
      </c>
      <c r="E693" s="63">
        <v>96091.6</v>
      </c>
      <c r="F693" s="63">
        <v>96091.6</v>
      </c>
      <c r="G693" s="63">
        <v>0</v>
      </c>
      <c r="H693" s="63">
        <v>0</v>
      </c>
      <c r="I693" s="63">
        <v>0</v>
      </c>
      <c r="J693" s="63">
        <v>58697.1</v>
      </c>
      <c r="K693" s="63">
        <v>47251.3</v>
      </c>
      <c r="L693" s="63">
        <v>0</v>
      </c>
      <c r="M693" s="63">
        <v>0</v>
      </c>
      <c r="N693" s="63">
        <v>11445.8</v>
      </c>
      <c r="O693" s="63">
        <f t="shared" si="10"/>
        <v>154788.7</v>
      </c>
    </row>
    <row r="694" spans="2:15" ht="51">
      <c r="B694" s="61" t="s">
        <v>3122</v>
      </c>
      <c r="C694" s="61" t="s">
        <v>1156</v>
      </c>
      <c r="D694" s="62" t="s">
        <v>3123</v>
      </c>
      <c r="E694" s="63">
        <v>3641.1</v>
      </c>
      <c r="F694" s="63">
        <v>3641.1</v>
      </c>
      <c r="G694" s="63">
        <v>2456.4</v>
      </c>
      <c r="H694" s="63">
        <v>216</v>
      </c>
      <c r="I694" s="63">
        <v>0</v>
      </c>
      <c r="J694" s="63">
        <v>1600</v>
      </c>
      <c r="K694" s="63">
        <v>1498</v>
      </c>
      <c r="L694" s="63">
        <v>599.1</v>
      </c>
      <c r="M694" s="63">
        <v>147</v>
      </c>
      <c r="N694" s="63">
        <v>102</v>
      </c>
      <c r="O694" s="63">
        <f t="shared" si="10"/>
        <v>5241.1</v>
      </c>
    </row>
    <row r="695" spans="2:15" ht="25.5">
      <c r="B695" s="61" t="s">
        <v>3124</v>
      </c>
      <c r="C695" s="61" t="s">
        <v>1156</v>
      </c>
      <c r="D695" s="62" t="s">
        <v>3125</v>
      </c>
      <c r="E695" s="63">
        <v>3610.1</v>
      </c>
      <c r="F695" s="63">
        <v>3610.1</v>
      </c>
      <c r="G695" s="63">
        <v>0</v>
      </c>
      <c r="H695" s="63">
        <v>0</v>
      </c>
      <c r="I695" s="63">
        <v>0</v>
      </c>
      <c r="J695" s="63">
        <v>0</v>
      </c>
      <c r="K695" s="63">
        <v>0</v>
      </c>
      <c r="L695" s="63">
        <v>0</v>
      </c>
      <c r="M695" s="63">
        <v>0</v>
      </c>
      <c r="N695" s="63">
        <v>0</v>
      </c>
      <c r="O695" s="63">
        <f t="shared" si="10"/>
        <v>3610.1</v>
      </c>
    </row>
    <row r="696" spans="2:15" ht="12.75">
      <c r="B696" s="61" t="s">
        <v>3126</v>
      </c>
      <c r="C696" s="61" t="s">
        <v>3034</v>
      </c>
      <c r="D696" s="62" t="s">
        <v>3127</v>
      </c>
      <c r="E696" s="63">
        <v>2286.3</v>
      </c>
      <c r="F696" s="63">
        <v>242.7</v>
      </c>
      <c r="G696" s="63">
        <v>0</v>
      </c>
      <c r="H696" s="63">
        <v>0</v>
      </c>
      <c r="I696" s="63">
        <v>2043.6</v>
      </c>
      <c r="J696" s="63">
        <v>71844</v>
      </c>
      <c r="K696" s="63">
        <v>7094</v>
      </c>
      <c r="L696" s="63">
        <v>0</v>
      </c>
      <c r="M696" s="63">
        <v>0</v>
      </c>
      <c r="N696" s="63">
        <v>64750</v>
      </c>
      <c r="O696" s="63">
        <f t="shared" si="10"/>
        <v>74130.3</v>
      </c>
    </row>
    <row r="697" spans="2:15" ht="25.5">
      <c r="B697" s="55" t="s">
        <v>3128</v>
      </c>
      <c r="C697" s="56"/>
      <c r="D697" s="57" t="s">
        <v>3129</v>
      </c>
      <c r="E697" s="58">
        <v>94965405</v>
      </c>
      <c r="F697" s="58">
        <v>93965405</v>
      </c>
      <c r="G697" s="58">
        <v>0</v>
      </c>
      <c r="H697" s="58">
        <v>0</v>
      </c>
      <c r="I697" s="58">
        <v>0</v>
      </c>
      <c r="J697" s="58">
        <v>28948768.1</v>
      </c>
      <c r="K697" s="58">
        <v>8264867</v>
      </c>
      <c r="L697" s="58">
        <v>0</v>
      </c>
      <c r="M697" s="58">
        <v>0</v>
      </c>
      <c r="N697" s="58">
        <v>719016.4</v>
      </c>
      <c r="O697" s="58">
        <f t="shared" si="10"/>
        <v>123914173.1</v>
      </c>
    </row>
    <row r="698" spans="2:15" ht="27">
      <c r="B698" s="56" t="s">
        <v>3130</v>
      </c>
      <c r="C698" s="56"/>
      <c r="D698" s="59" t="s">
        <v>3129</v>
      </c>
      <c r="E698" s="60">
        <v>55452114.199999996</v>
      </c>
      <c r="F698" s="60">
        <v>54452114.199999996</v>
      </c>
      <c r="G698" s="60">
        <v>0</v>
      </c>
      <c r="H698" s="60">
        <v>0</v>
      </c>
      <c r="I698" s="60">
        <v>0</v>
      </c>
      <c r="J698" s="60">
        <v>24288268.1</v>
      </c>
      <c r="K698" s="60">
        <v>3604367</v>
      </c>
      <c r="L698" s="60">
        <v>0</v>
      </c>
      <c r="M698" s="60">
        <v>0</v>
      </c>
      <c r="N698" s="60">
        <v>719016.4</v>
      </c>
      <c r="O698" s="60">
        <f t="shared" si="10"/>
        <v>79740382.3</v>
      </c>
    </row>
    <row r="699" spans="2:15" ht="12.75">
      <c r="B699" s="61" t="s">
        <v>3131</v>
      </c>
      <c r="C699" s="61" t="s">
        <v>1143</v>
      </c>
      <c r="D699" s="62" t="s">
        <v>3132</v>
      </c>
      <c r="E699" s="63">
        <v>1000000</v>
      </c>
      <c r="F699" s="63">
        <v>0</v>
      </c>
      <c r="G699" s="63">
        <v>0</v>
      </c>
      <c r="H699" s="63">
        <v>0</v>
      </c>
      <c r="I699" s="63">
        <v>0</v>
      </c>
      <c r="J699" s="63">
        <v>0</v>
      </c>
      <c r="K699" s="63">
        <v>0</v>
      </c>
      <c r="L699" s="63">
        <v>0</v>
      </c>
      <c r="M699" s="63">
        <v>0</v>
      </c>
      <c r="N699" s="63">
        <v>0</v>
      </c>
      <c r="O699" s="63">
        <f t="shared" si="10"/>
        <v>1000000</v>
      </c>
    </row>
    <row r="700" spans="2:15" ht="25.5">
      <c r="B700" s="61" t="s">
        <v>3133</v>
      </c>
      <c r="C700" s="61" t="s">
        <v>445</v>
      </c>
      <c r="D700" s="62" t="s">
        <v>3134</v>
      </c>
      <c r="E700" s="63">
        <v>33356349.1</v>
      </c>
      <c r="F700" s="63">
        <v>33356349.1</v>
      </c>
      <c r="G700" s="63">
        <v>0</v>
      </c>
      <c r="H700" s="63">
        <v>0</v>
      </c>
      <c r="I700" s="63">
        <v>0</v>
      </c>
      <c r="J700" s="63">
        <v>0</v>
      </c>
      <c r="K700" s="63">
        <v>0</v>
      </c>
      <c r="L700" s="63">
        <v>0</v>
      </c>
      <c r="M700" s="63">
        <v>0</v>
      </c>
      <c r="N700" s="63">
        <v>0</v>
      </c>
      <c r="O700" s="63">
        <f t="shared" si="10"/>
        <v>33356349.1</v>
      </c>
    </row>
    <row r="701" spans="2:15" ht="25.5">
      <c r="B701" s="61" t="s">
        <v>3135</v>
      </c>
      <c r="C701" s="61" t="s">
        <v>445</v>
      </c>
      <c r="D701" s="62" t="s">
        <v>3136</v>
      </c>
      <c r="E701" s="63">
        <v>703127</v>
      </c>
      <c r="F701" s="63">
        <v>703127</v>
      </c>
      <c r="G701" s="63">
        <v>0</v>
      </c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63">
        <v>0</v>
      </c>
      <c r="O701" s="63">
        <f t="shared" si="10"/>
        <v>703127</v>
      </c>
    </row>
    <row r="702" spans="2:15" ht="102">
      <c r="B702" s="61" t="s">
        <v>3137</v>
      </c>
      <c r="C702" s="61" t="s">
        <v>445</v>
      </c>
      <c r="D702" s="62" t="s">
        <v>3138</v>
      </c>
      <c r="E702" s="63">
        <v>101900</v>
      </c>
      <c r="F702" s="63">
        <v>101900</v>
      </c>
      <c r="G702" s="63">
        <v>0</v>
      </c>
      <c r="H702" s="63">
        <v>0</v>
      </c>
      <c r="I702" s="63">
        <v>0</v>
      </c>
      <c r="J702" s="63">
        <v>0</v>
      </c>
      <c r="K702" s="63">
        <v>0</v>
      </c>
      <c r="L702" s="63">
        <v>0</v>
      </c>
      <c r="M702" s="63">
        <v>0</v>
      </c>
      <c r="N702" s="63">
        <v>0</v>
      </c>
      <c r="O702" s="63">
        <f t="shared" si="10"/>
        <v>101900</v>
      </c>
    </row>
    <row r="703" spans="2:15" ht="102">
      <c r="B703" s="61" t="s">
        <v>3139</v>
      </c>
      <c r="C703" s="61" t="s">
        <v>445</v>
      </c>
      <c r="D703" s="299" t="s">
        <v>3140</v>
      </c>
      <c r="E703" s="63">
        <v>2333465.4</v>
      </c>
      <c r="F703" s="63">
        <v>2333465.4</v>
      </c>
      <c r="G703" s="63">
        <v>0</v>
      </c>
      <c r="H703" s="63">
        <v>0</v>
      </c>
      <c r="I703" s="63">
        <v>0</v>
      </c>
      <c r="J703" s="63">
        <v>3604367</v>
      </c>
      <c r="K703" s="63">
        <v>3604367</v>
      </c>
      <c r="L703" s="63">
        <v>0</v>
      </c>
      <c r="M703" s="63">
        <v>0</v>
      </c>
      <c r="N703" s="63">
        <v>0</v>
      </c>
      <c r="O703" s="63">
        <f t="shared" si="10"/>
        <v>5937832.4</v>
      </c>
    </row>
    <row r="704" spans="2:15" ht="102">
      <c r="B704" s="61" t="s">
        <v>3141</v>
      </c>
      <c r="C704" s="61" t="s">
        <v>445</v>
      </c>
      <c r="D704" s="62" t="s">
        <v>3142</v>
      </c>
      <c r="E704" s="63">
        <v>0</v>
      </c>
      <c r="F704" s="63">
        <v>0</v>
      </c>
      <c r="G704" s="63">
        <v>0</v>
      </c>
      <c r="H704" s="63">
        <v>0</v>
      </c>
      <c r="I704" s="63">
        <v>0</v>
      </c>
      <c r="J704" s="63">
        <v>29868.6</v>
      </c>
      <c r="K704" s="63">
        <v>0</v>
      </c>
      <c r="L704" s="63">
        <v>0</v>
      </c>
      <c r="M704" s="63">
        <v>0</v>
      </c>
      <c r="N704" s="63">
        <v>29868.6</v>
      </c>
      <c r="O704" s="63">
        <f t="shared" si="10"/>
        <v>29868.6</v>
      </c>
    </row>
    <row r="705" spans="2:15" ht="76.5">
      <c r="B705" s="61" t="s">
        <v>3143</v>
      </c>
      <c r="C705" s="61" t="s">
        <v>445</v>
      </c>
      <c r="D705" s="62" t="s">
        <v>3144</v>
      </c>
      <c r="E705" s="63">
        <v>660886.8</v>
      </c>
      <c r="F705" s="63">
        <v>660886.8</v>
      </c>
      <c r="G705" s="63">
        <v>0</v>
      </c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63">
        <v>0</v>
      </c>
      <c r="O705" s="63">
        <f t="shared" si="10"/>
        <v>660886.8</v>
      </c>
    </row>
    <row r="706" spans="2:15" ht="178.5">
      <c r="B706" s="61" t="s">
        <v>3145</v>
      </c>
      <c r="C706" s="61" t="s">
        <v>445</v>
      </c>
      <c r="D706" s="299" t="s">
        <v>3686</v>
      </c>
      <c r="E706" s="63">
        <v>1372440</v>
      </c>
      <c r="F706" s="63">
        <v>1372440</v>
      </c>
      <c r="G706" s="63">
        <v>0</v>
      </c>
      <c r="H706" s="63">
        <v>0</v>
      </c>
      <c r="I706" s="63">
        <v>0</v>
      </c>
      <c r="J706" s="63">
        <v>0</v>
      </c>
      <c r="K706" s="63">
        <v>0</v>
      </c>
      <c r="L706" s="63">
        <v>0</v>
      </c>
      <c r="M706" s="63">
        <v>0</v>
      </c>
      <c r="N706" s="63">
        <v>0</v>
      </c>
      <c r="O706" s="63">
        <f t="shared" si="10"/>
        <v>1372440</v>
      </c>
    </row>
    <row r="707" spans="2:15" ht="38.25">
      <c r="B707" s="61" t="s">
        <v>3146</v>
      </c>
      <c r="C707" s="61" t="s">
        <v>168</v>
      </c>
      <c r="D707" s="62" t="s">
        <v>3147</v>
      </c>
      <c r="E707" s="63">
        <v>0</v>
      </c>
      <c r="F707" s="63">
        <v>0</v>
      </c>
      <c r="G707" s="63">
        <v>0</v>
      </c>
      <c r="H707" s="63">
        <v>0</v>
      </c>
      <c r="I707" s="63">
        <v>0</v>
      </c>
      <c r="J707" s="63">
        <v>25400</v>
      </c>
      <c r="K707" s="63">
        <v>0</v>
      </c>
      <c r="L707" s="63">
        <v>0</v>
      </c>
      <c r="M707" s="63">
        <v>0</v>
      </c>
      <c r="N707" s="63">
        <v>25400</v>
      </c>
      <c r="O707" s="63">
        <f t="shared" si="10"/>
        <v>25400</v>
      </c>
    </row>
    <row r="708" spans="2:15" ht="76.5">
      <c r="B708" s="61" t="s">
        <v>3148</v>
      </c>
      <c r="C708" s="61" t="s">
        <v>445</v>
      </c>
      <c r="D708" s="62" t="s">
        <v>3149</v>
      </c>
      <c r="E708" s="63">
        <v>15923945.9</v>
      </c>
      <c r="F708" s="63">
        <v>15923945.9</v>
      </c>
      <c r="G708" s="63">
        <v>0</v>
      </c>
      <c r="H708" s="63">
        <v>0</v>
      </c>
      <c r="I708" s="63">
        <v>0</v>
      </c>
      <c r="J708" s="63">
        <v>0</v>
      </c>
      <c r="K708" s="63">
        <v>0</v>
      </c>
      <c r="L708" s="63">
        <v>0</v>
      </c>
      <c r="M708" s="63">
        <v>0</v>
      </c>
      <c r="N708" s="63">
        <v>0</v>
      </c>
      <c r="O708" s="63">
        <f t="shared" si="10"/>
        <v>15923945.9</v>
      </c>
    </row>
    <row r="709" spans="2:15" ht="12.75">
      <c r="B709" s="61" t="s">
        <v>3150</v>
      </c>
      <c r="C709" s="61" t="s">
        <v>1143</v>
      </c>
      <c r="D709" s="62" t="s">
        <v>3151</v>
      </c>
      <c r="E709" s="63">
        <v>0</v>
      </c>
      <c r="F709" s="63">
        <v>0</v>
      </c>
      <c r="G709" s="63">
        <v>0</v>
      </c>
      <c r="H709" s="63">
        <v>0</v>
      </c>
      <c r="I709" s="63">
        <v>0</v>
      </c>
      <c r="J709" s="63">
        <v>19964884.7</v>
      </c>
      <c r="K709" s="63">
        <v>0</v>
      </c>
      <c r="L709" s="63">
        <v>0</v>
      </c>
      <c r="M709" s="63">
        <v>0</v>
      </c>
      <c r="N709" s="63">
        <v>0</v>
      </c>
      <c r="O709" s="63">
        <f t="shared" si="10"/>
        <v>19964884.7</v>
      </c>
    </row>
    <row r="710" spans="2:15" ht="38.25">
      <c r="B710" s="61" t="s">
        <v>3152</v>
      </c>
      <c r="C710" s="61" t="s">
        <v>3034</v>
      </c>
      <c r="D710" s="62" t="s">
        <v>3153</v>
      </c>
      <c r="E710" s="63">
        <v>0</v>
      </c>
      <c r="F710" s="63">
        <v>0</v>
      </c>
      <c r="G710" s="63">
        <v>0</v>
      </c>
      <c r="H710" s="63">
        <v>0</v>
      </c>
      <c r="I710" s="63">
        <v>0</v>
      </c>
      <c r="J710" s="63">
        <v>1587.7</v>
      </c>
      <c r="K710" s="63">
        <v>0</v>
      </c>
      <c r="L710" s="63">
        <v>0</v>
      </c>
      <c r="M710" s="63">
        <v>0</v>
      </c>
      <c r="N710" s="63">
        <v>1587.7</v>
      </c>
      <c r="O710" s="63">
        <f t="shared" si="10"/>
        <v>1587.7</v>
      </c>
    </row>
    <row r="711" spans="2:15" ht="25.5">
      <c r="B711" s="61" t="s">
        <v>3154</v>
      </c>
      <c r="C711" s="61" t="s">
        <v>168</v>
      </c>
      <c r="D711" s="62" t="s">
        <v>3155</v>
      </c>
      <c r="E711" s="63">
        <v>0</v>
      </c>
      <c r="F711" s="63">
        <v>0</v>
      </c>
      <c r="G711" s="63">
        <v>0</v>
      </c>
      <c r="H711" s="63">
        <v>0</v>
      </c>
      <c r="I711" s="63">
        <v>0</v>
      </c>
      <c r="J711" s="63">
        <v>662160.1</v>
      </c>
      <c r="K711" s="63">
        <v>0</v>
      </c>
      <c r="L711" s="63">
        <v>0</v>
      </c>
      <c r="M711" s="63">
        <v>0</v>
      </c>
      <c r="N711" s="63">
        <v>662160.1</v>
      </c>
      <c r="O711" s="63">
        <f aca="true" t="shared" si="11" ref="O711:O774">J711+E711</f>
        <v>662160.1</v>
      </c>
    </row>
    <row r="712" spans="2:15" ht="13.5">
      <c r="B712" s="56" t="s">
        <v>3156</v>
      </c>
      <c r="C712" s="56"/>
      <c r="D712" s="59" t="s">
        <v>3157</v>
      </c>
      <c r="E712" s="60">
        <v>39513290.8</v>
      </c>
      <c r="F712" s="60">
        <v>39513290.8</v>
      </c>
      <c r="G712" s="60">
        <v>0</v>
      </c>
      <c r="H712" s="60">
        <v>0</v>
      </c>
      <c r="I712" s="60">
        <v>0</v>
      </c>
      <c r="J712" s="60">
        <v>4660500</v>
      </c>
      <c r="K712" s="60">
        <v>4660500</v>
      </c>
      <c r="L712" s="60">
        <v>0</v>
      </c>
      <c r="M712" s="60">
        <v>0</v>
      </c>
      <c r="N712" s="60">
        <v>0</v>
      </c>
      <c r="O712" s="60">
        <f t="shared" si="11"/>
        <v>44173790.8</v>
      </c>
    </row>
    <row r="713" spans="2:15" ht="76.5">
      <c r="B713" s="61" t="s">
        <v>3158</v>
      </c>
      <c r="C713" s="61" t="s">
        <v>257</v>
      </c>
      <c r="D713" s="62" t="s">
        <v>3159</v>
      </c>
      <c r="E713" s="63">
        <v>26460251.1</v>
      </c>
      <c r="F713" s="63">
        <v>26460251.1</v>
      </c>
      <c r="G713" s="63">
        <v>0</v>
      </c>
      <c r="H713" s="63">
        <v>0</v>
      </c>
      <c r="I713" s="63">
        <v>0</v>
      </c>
      <c r="J713" s="63">
        <v>4660500</v>
      </c>
      <c r="K713" s="63">
        <v>4660500</v>
      </c>
      <c r="L713" s="63">
        <v>0</v>
      </c>
      <c r="M713" s="63">
        <v>0</v>
      </c>
      <c r="N713" s="63">
        <v>0</v>
      </c>
      <c r="O713" s="63">
        <f t="shared" si="11"/>
        <v>31120751.1</v>
      </c>
    </row>
    <row r="714" spans="2:15" ht="25.5">
      <c r="B714" s="61" t="s">
        <v>3160</v>
      </c>
      <c r="C714" s="61" t="s">
        <v>257</v>
      </c>
      <c r="D714" s="62" t="s">
        <v>3161</v>
      </c>
      <c r="E714" s="63">
        <v>13053039.7</v>
      </c>
      <c r="F714" s="63">
        <v>13053039.7</v>
      </c>
      <c r="G714" s="63">
        <v>0</v>
      </c>
      <c r="H714" s="63">
        <v>0</v>
      </c>
      <c r="I714" s="63">
        <v>0</v>
      </c>
      <c r="J714" s="63">
        <v>0</v>
      </c>
      <c r="K714" s="63">
        <v>0</v>
      </c>
      <c r="L714" s="63">
        <v>0</v>
      </c>
      <c r="M714" s="63">
        <v>0</v>
      </c>
      <c r="N714" s="63">
        <v>0</v>
      </c>
      <c r="O714" s="63">
        <f t="shared" si="11"/>
        <v>13053039.7</v>
      </c>
    </row>
    <row r="715" spans="2:15" ht="13.5">
      <c r="B715" s="55" t="s">
        <v>3162</v>
      </c>
      <c r="C715" s="56"/>
      <c r="D715" s="57" t="s">
        <v>3163</v>
      </c>
      <c r="E715" s="58">
        <v>853548.4</v>
      </c>
      <c r="F715" s="58">
        <v>841297.6</v>
      </c>
      <c r="G715" s="58">
        <v>574507.3</v>
      </c>
      <c r="H715" s="58">
        <v>10474.4</v>
      </c>
      <c r="I715" s="58">
        <v>12250.8</v>
      </c>
      <c r="J715" s="58">
        <v>242438.9</v>
      </c>
      <c r="K715" s="58">
        <v>210437.3</v>
      </c>
      <c r="L715" s="58">
        <v>64881.8</v>
      </c>
      <c r="M715" s="58">
        <v>20166.9</v>
      </c>
      <c r="N715" s="58">
        <v>32001.6</v>
      </c>
      <c r="O715" s="58">
        <f t="shared" si="11"/>
        <v>1095987.3</v>
      </c>
    </row>
    <row r="716" spans="2:15" ht="27">
      <c r="B716" s="56" t="s">
        <v>3164</v>
      </c>
      <c r="C716" s="56"/>
      <c r="D716" s="59" t="s">
        <v>3165</v>
      </c>
      <c r="E716" s="60">
        <v>853548.4</v>
      </c>
      <c r="F716" s="60">
        <v>841297.6</v>
      </c>
      <c r="G716" s="60">
        <v>574507.3</v>
      </c>
      <c r="H716" s="60">
        <v>10474.4</v>
      </c>
      <c r="I716" s="60">
        <v>12250.8</v>
      </c>
      <c r="J716" s="60">
        <v>242438.9</v>
      </c>
      <c r="K716" s="60">
        <v>210437.3</v>
      </c>
      <c r="L716" s="60">
        <v>64881.8</v>
      </c>
      <c r="M716" s="60">
        <v>20166.9</v>
      </c>
      <c r="N716" s="60">
        <v>32001.6</v>
      </c>
      <c r="O716" s="60">
        <f t="shared" si="11"/>
        <v>1095987.3</v>
      </c>
    </row>
    <row r="717" spans="2:15" ht="25.5">
      <c r="B717" s="61" t="s">
        <v>3166</v>
      </c>
      <c r="C717" s="61" t="s">
        <v>121</v>
      </c>
      <c r="D717" s="62" t="s">
        <v>3167</v>
      </c>
      <c r="E717" s="63">
        <v>785034.4</v>
      </c>
      <c r="F717" s="63">
        <v>779464.4</v>
      </c>
      <c r="G717" s="63">
        <v>557478.9</v>
      </c>
      <c r="H717" s="63">
        <v>10126</v>
      </c>
      <c r="I717" s="63">
        <v>5570</v>
      </c>
      <c r="J717" s="63">
        <v>205417.3</v>
      </c>
      <c r="K717" s="63">
        <v>175749.1</v>
      </c>
      <c r="L717" s="63">
        <v>46151.8</v>
      </c>
      <c r="M717" s="63">
        <v>19428.9</v>
      </c>
      <c r="N717" s="63">
        <v>29668.2</v>
      </c>
      <c r="O717" s="63">
        <f t="shared" si="11"/>
        <v>990451.7</v>
      </c>
    </row>
    <row r="718" spans="2:15" ht="38.25">
      <c r="B718" s="61" t="s">
        <v>3168</v>
      </c>
      <c r="C718" s="61" t="s">
        <v>121</v>
      </c>
      <c r="D718" s="62" t="s">
        <v>1187</v>
      </c>
      <c r="E718" s="63">
        <v>1893.1</v>
      </c>
      <c r="F718" s="63">
        <v>1874.9</v>
      </c>
      <c r="G718" s="63">
        <v>1237.4</v>
      </c>
      <c r="H718" s="63">
        <v>0</v>
      </c>
      <c r="I718" s="63">
        <v>18.2</v>
      </c>
      <c r="J718" s="63">
        <v>0</v>
      </c>
      <c r="K718" s="63">
        <v>0</v>
      </c>
      <c r="L718" s="63">
        <v>0</v>
      </c>
      <c r="M718" s="63">
        <v>0</v>
      </c>
      <c r="N718" s="63">
        <v>0</v>
      </c>
      <c r="O718" s="63">
        <f t="shared" si="11"/>
        <v>1893.1</v>
      </c>
    </row>
    <row r="719" spans="2:15" ht="12.75">
      <c r="B719" s="61" t="s">
        <v>1188</v>
      </c>
      <c r="C719" s="61" t="s">
        <v>52</v>
      </c>
      <c r="D719" s="62" t="s">
        <v>1189</v>
      </c>
      <c r="E719" s="63">
        <v>20689.1</v>
      </c>
      <c r="F719" s="63">
        <v>20689.1</v>
      </c>
      <c r="G719" s="63">
        <v>14673.7</v>
      </c>
      <c r="H719" s="63">
        <v>309.6</v>
      </c>
      <c r="I719" s="63">
        <v>0</v>
      </c>
      <c r="J719" s="63">
        <v>36630</v>
      </c>
      <c r="K719" s="63">
        <v>34370</v>
      </c>
      <c r="L719" s="63">
        <v>18655</v>
      </c>
      <c r="M719" s="63">
        <v>738</v>
      </c>
      <c r="N719" s="63">
        <v>2260</v>
      </c>
      <c r="O719" s="63">
        <f t="shared" si="11"/>
        <v>57319.1</v>
      </c>
    </row>
    <row r="720" spans="2:15" ht="25.5">
      <c r="B720" s="61" t="s">
        <v>1190</v>
      </c>
      <c r="C720" s="61" t="s">
        <v>133</v>
      </c>
      <c r="D720" s="62" t="s">
        <v>1191</v>
      </c>
      <c r="E720" s="63">
        <v>6662.6</v>
      </c>
      <c r="F720" s="63">
        <v>0</v>
      </c>
      <c r="G720" s="63">
        <v>0</v>
      </c>
      <c r="H720" s="63">
        <v>0</v>
      </c>
      <c r="I720" s="63">
        <v>6662.6</v>
      </c>
      <c r="J720" s="63">
        <v>0</v>
      </c>
      <c r="K720" s="63">
        <v>0</v>
      </c>
      <c r="L720" s="63">
        <v>0</v>
      </c>
      <c r="M720" s="63">
        <v>0</v>
      </c>
      <c r="N720" s="63">
        <v>0</v>
      </c>
      <c r="O720" s="63">
        <f t="shared" si="11"/>
        <v>6662.6</v>
      </c>
    </row>
    <row r="721" spans="2:15" ht="25.5">
      <c r="B721" s="61" t="s">
        <v>1192</v>
      </c>
      <c r="C721" s="61" t="s">
        <v>1156</v>
      </c>
      <c r="D721" s="62" t="s">
        <v>1193</v>
      </c>
      <c r="E721" s="63">
        <v>1594.8</v>
      </c>
      <c r="F721" s="63">
        <v>1594.8</v>
      </c>
      <c r="G721" s="63">
        <v>1117.3</v>
      </c>
      <c r="H721" s="63">
        <v>38.8</v>
      </c>
      <c r="I721" s="63">
        <v>0</v>
      </c>
      <c r="J721" s="63">
        <v>391.6</v>
      </c>
      <c r="K721" s="63">
        <v>318.2</v>
      </c>
      <c r="L721" s="63">
        <v>75</v>
      </c>
      <c r="M721" s="63">
        <v>0</v>
      </c>
      <c r="N721" s="63">
        <v>73.4</v>
      </c>
      <c r="O721" s="63">
        <f t="shared" si="11"/>
        <v>1986.4</v>
      </c>
    </row>
    <row r="722" spans="2:15" ht="89.25">
      <c r="B722" s="61" t="s">
        <v>1194</v>
      </c>
      <c r="C722" s="61" t="s">
        <v>1143</v>
      </c>
      <c r="D722" s="62" t="s">
        <v>1195</v>
      </c>
      <c r="E722" s="63">
        <v>13374.3</v>
      </c>
      <c r="F722" s="63">
        <v>13374.3</v>
      </c>
      <c r="G722" s="63">
        <v>0</v>
      </c>
      <c r="H722" s="63">
        <v>0</v>
      </c>
      <c r="I722" s="63">
        <v>0</v>
      </c>
      <c r="J722" s="63">
        <v>0</v>
      </c>
      <c r="K722" s="63">
        <v>0</v>
      </c>
      <c r="L722" s="63">
        <v>0</v>
      </c>
      <c r="M722" s="63">
        <v>0</v>
      </c>
      <c r="N722" s="63">
        <v>0</v>
      </c>
      <c r="O722" s="63">
        <f t="shared" si="11"/>
        <v>13374.3</v>
      </c>
    </row>
    <row r="723" spans="2:15" ht="38.25">
      <c r="B723" s="61" t="s">
        <v>1196</v>
      </c>
      <c r="C723" s="61" t="s">
        <v>121</v>
      </c>
      <c r="D723" s="62" t="s">
        <v>1197</v>
      </c>
      <c r="E723" s="63">
        <v>2094.1</v>
      </c>
      <c r="F723" s="63">
        <v>2094.1</v>
      </c>
      <c r="G723" s="63">
        <v>0</v>
      </c>
      <c r="H723" s="63">
        <v>0</v>
      </c>
      <c r="I723" s="63">
        <v>0</v>
      </c>
      <c r="J723" s="63">
        <v>0</v>
      </c>
      <c r="K723" s="63">
        <v>0</v>
      </c>
      <c r="L723" s="63">
        <v>0</v>
      </c>
      <c r="M723" s="63">
        <v>0</v>
      </c>
      <c r="N723" s="63">
        <v>0</v>
      </c>
      <c r="O723" s="63">
        <f t="shared" si="11"/>
        <v>2094.1</v>
      </c>
    </row>
    <row r="724" spans="2:15" ht="51">
      <c r="B724" s="61" t="s">
        <v>1198</v>
      </c>
      <c r="C724" s="61" t="s">
        <v>1143</v>
      </c>
      <c r="D724" s="62" t="s">
        <v>1199</v>
      </c>
      <c r="E724" s="63">
        <v>20406</v>
      </c>
      <c r="F724" s="63">
        <v>20406</v>
      </c>
      <c r="G724" s="63">
        <v>0</v>
      </c>
      <c r="H724" s="63">
        <v>0</v>
      </c>
      <c r="I724" s="63">
        <v>0</v>
      </c>
      <c r="J724" s="63">
        <v>0</v>
      </c>
      <c r="K724" s="63">
        <v>0</v>
      </c>
      <c r="L724" s="63">
        <v>0</v>
      </c>
      <c r="M724" s="63">
        <v>0</v>
      </c>
      <c r="N724" s="63">
        <v>0</v>
      </c>
      <c r="O724" s="63">
        <f t="shared" si="11"/>
        <v>20406</v>
      </c>
    </row>
    <row r="725" spans="2:15" ht="38.25">
      <c r="B725" s="61" t="s">
        <v>1200</v>
      </c>
      <c r="C725" s="61" t="s">
        <v>121</v>
      </c>
      <c r="D725" s="62" t="s">
        <v>1201</v>
      </c>
      <c r="E725" s="63">
        <v>1800</v>
      </c>
      <c r="F725" s="63">
        <v>1800</v>
      </c>
      <c r="G725" s="63">
        <v>0</v>
      </c>
      <c r="H725" s="63">
        <v>0</v>
      </c>
      <c r="I725" s="63">
        <v>0</v>
      </c>
      <c r="J725" s="63">
        <v>0</v>
      </c>
      <c r="K725" s="63">
        <v>0</v>
      </c>
      <c r="L725" s="63">
        <v>0</v>
      </c>
      <c r="M725" s="63">
        <v>0</v>
      </c>
      <c r="N725" s="63">
        <v>0</v>
      </c>
      <c r="O725" s="63">
        <f t="shared" si="11"/>
        <v>1800</v>
      </c>
    </row>
    <row r="726" spans="2:15" ht="25.5">
      <c r="B726" s="55" t="s">
        <v>1202</v>
      </c>
      <c r="C726" s="56"/>
      <c r="D726" s="57" t="s">
        <v>1203</v>
      </c>
      <c r="E726" s="58">
        <v>785950.2</v>
      </c>
      <c r="F726" s="58">
        <v>784906.7</v>
      </c>
      <c r="G726" s="58">
        <v>464461.5</v>
      </c>
      <c r="H726" s="58">
        <v>144861.2</v>
      </c>
      <c r="I726" s="58">
        <v>1043.5</v>
      </c>
      <c r="J726" s="58">
        <v>346362.4</v>
      </c>
      <c r="K726" s="58">
        <v>197253.1</v>
      </c>
      <c r="L726" s="58">
        <v>27092</v>
      </c>
      <c r="M726" s="58">
        <v>69729</v>
      </c>
      <c r="N726" s="58">
        <v>149109.3</v>
      </c>
      <c r="O726" s="58">
        <f t="shared" si="11"/>
        <v>1132312.6</v>
      </c>
    </row>
    <row r="727" spans="2:15" ht="27">
      <c r="B727" s="56" t="s">
        <v>1204</v>
      </c>
      <c r="C727" s="56"/>
      <c r="D727" s="59" t="s">
        <v>1205</v>
      </c>
      <c r="E727" s="60">
        <v>785950.2</v>
      </c>
      <c r="F727" s="60">
        <v>784906.7</v>
      </c>
      <c r="G727" s="60">
        <v>464461.5</v>
      </c>
      <c r="H727" s="60">
        <v>144861.2</v>
      </c>
      <c r="I727" s="60">
        <v>1043.5</v>
      </c>
      <c r="J727" s="60">
        <v>346362.4</v>
      </c>
      <c r="K727" s="60">
        <v>197253.1</v>
      </c>
      <c r="L727" s="60">
        <v>27092</v>
      </c>
      <c r="M727" s="60">
        <v>69729</v>
      </c>
      <c r="N727" s="60">
        <v>149109.3</v>
      </c>
      <c r="O727" s="60">
        <f t="shared" si="11"/>
        <v>1132312.6</v>
      </c>
    </row>
    <row r="728" spans="2:15" ht="25.5">
      <c r="B728" s="61" t="s">
        <v>1206</v>
      </c>
      <c r="C728" s="61" t="s">
        <v>1795</v>
      </c>
      <c r="D728" s="62" t="s">
        <v>1207</v>
      </c>
      <c r="E728" s="63">
        <v>6999</v>
      </c>
      <c r="F728" s="63">
        <v>6999</v>
      </c>
      <c r="G728" s="63">
        <v>4959.9</v>
      </c>
      <c r="H728" s="63">
        <v>105.7</v>
      </c>
      <c r="I728" s="63">
        <v>0</v>
      </c>
      <c r="J728" s="63">
        <v>0</v>
      </c>
      <c r="K728" s="63">
        <v>0</v>
      </c>
      <c r="L728" s="63">
        <v>0</v>
      </c>
      <c r="M728" s="63">
        <v>0</v>
      </c>
      <c r="N728" s="63">
        <v>0</v>
      </c>
      <c r="O728" s="63">
        <f t="shared" si="11"/>
        <v>6999</v>
      </c>
    </row>
    <row r="729" spans="2:15" ht="51">
      <c r="B729" s="61" t="s">
        <v>1208</v>
      </c>
      <c r="C729" s="61" t="s">
        <v>1498</v>
      </c>
      <c r="D729" s="62" t="s">
        <v>1209</v>
      </c>
      <c r="E729" s="63">
        <v>826.6</v>
      </c>
      <c r="F729" s="63">
        <v>0</v>
      </c>
      <c r="G729" s="63">
        <v>0</v>
      </c>
      <c r="H729" s="63">
        <v>0</v>
      </c>
      <c r="I729" s="63">
        <v>826.6</v>
      </c>
      <c r="J729" s="63">
        <v>0</v>
      </c>
      <c r="K729" s="63">
        <v>0</v>
      </c>
      <c r="L729" s="63">
        <v>0</v>
      </c>
      <c r="M729" s="63">
        <v>0</v>
      </c>
      <c r="N729" s="63">
        <v>0</v>
      </c>
      <c r="O729" s="63">
        <f t="shared" si="11"/>
        <v>826.6</v>
      </c>
    </row>
    <row r="730" spans="2:15" ht="25.5">
      <c r="B730" s="61" t="s">
        <v>1210</v>
      </c>
      <c r="C730" s="61" t="s">
        <v>1156</v>
      </c>
      <c r="D730" s="62" t="s">
        <v>1211</v>
      </c>
      <c r="E730" s="63">
        <v>1805.1</v>
      </c>
      <c r="F730" s="63">
        <v>1805.1</v>
      </c>
      <c r="G730" s="63">
        <v>1276.9</v>
      </c>
      <c r="H730" s="63">
        <v>52.4</v>
      </c>
      <c r="I730" s="63">
        <v>0</v>
      </c>
      <c r="J730" s="63">
        <v>1210</v>
      </c>
      <c r="K730" s="63">
        <v>1117</v>
      </c>
      <c r="L730" s="63">
        <v>392</v>
      </c>
      <c r="M730" s="63">
        <v>229</v>
      </c>
      <c r="N730" s="63">
        <v>93</v>
      </c>
      <c r="O730" s="63">
        <f t="shared" si="11"/>
        <v>3015.1</v>
      </c>
    </row>
    <row r="731" spans="2:15" ht="38.25">
      <c r="B731" s="61" t="s">
        <v>1212</v>
      </c>
      <c r="C731" s="61" t="s">
        <v>1795</v>
      </c>
      <c r="D731" s="62" t="s">
        <v>1213</v>
      </c>
      <c r="E731" s="63">
        <v>775419.8</v>
      </c>
      <c r="F731" s="63">
        <v>775418.4</v>
      </c>
      <c r="G731" s="63">
        <v>458224.7</v>
      </c>
      <c r="H731" s="63">
        <v>144703.1</v>
      </c>
      <c r="I731" s="63">
        <v>1.4</v>
      </c>
      <c r="J731" s="63">
        <v>228000</v>
      </c>
      <c r="K731" s="63">
        <v>196136.1</v>
      </c>
      <c r="L731" s="63">
        <v>26700</v>
      </c>
      <c r="M731" s="63">
        <v>69500</v>
      </c>
      <c r="N731" s="63">
        <v>31863.9</v>
      </c>
      <c r="O731" s="63">
        <f t="shared" si="11"/>
        <v>1003419.8</v>
      </c>
    </row>
    <row r="732" spans="2:15" ht="51">
      <c r="B732" s="61" t="s">
        <v>1214</v>
      </c>
      <c r="C732" s="61" t="s">
        <v>1507</v>
      </c>
      <c r="D732" s="62" t="s">
        <v>1215</v>
      </c>
      <c r="E732" s="63">
        <v>764.5</v>
      </c>
      <c r="F732" s="63">
        <v>684.2</v>
      </c>
      <c r="G732" s="63">
        <v>0</v>
      </c>
      <c r="H732" s="63">
        <v>0</v>
      </c>
      <c r="I732" s="63">
        <v>80.3</v>
      </c>
      <c r="J732" s="63">
        <v>0</v>
      </c>
      <c r="K732" s="63">
        <v>0</v>
      </c>
      <c r="L732" s="63">
        <v>0</v>
      </c>
      <c r="M732" s="63">
        <v>0</v>
      </c>
      <c r="N732" s="63">
        <v>0</v>
      </c>
      <c r="O732" s="63">
        <f t="shared" si="11"/>
        <v>764.5</v>
      </c>
    </row>
    <row r="733" spans="2:15" ht="38.25">
      <c r="B733" s="61" t="s">
        <v>1216</v>
      </c>
      <c r="C733" s="61" t="s">
        <v>1507</v>
      </c>
      <c r="D733" s="62" t="s">
        <v>1217</v>
      </c>
      <c r="E733" s="63">
        <v>115.2</v>
      </c>
      <c r="F733" s="63">
        <v>0</v>
      </c>
      <c r="G733" s="63">
        <v>0</v>
      </c>
      <c r="H733" s="63">
        <v>0</v>
      </c>
      <c r="I733" s="63">
        <v>115.2</v>
      </c>
      <c r="J733" s="63">
        <v>40000</v>
      </c>
      <c r="K733" s="63">
        <v>0</v>
      </c>
      <c r="L733" s="63">
        <v>0</v>
      </c>
      <c r="M733" s="63">
        <v>0</v>
      </c>
      <c r="N733" s="63">
        <v>40000</v>
      </c>
      <c r="O733" s="63">
        <f t="shared" si="11"/>
        <v>40115.2</v>
      </c>
    </row>
    <row r="734" spans="2:15" ht="38.25">
      <c r="B734" s="61" t="s">
        <v>1218</v>
      </c>
      <c r="C734" s="61" t="s">
        <v>1507</v>
      </c>
      <c r="D734" s="62" t="s">
        <v>1219</v>
      </c>
      <c r="E734" s="63">
        <v>0</v>
      </c>
      <c r="F734" s="63">
        <v>0</v>
      </c>
      <c r="G734" s="63">
        <v>0</v>
      </c>
      <c r="H734" s="63">
        <v>0</v>
      </c>
      <c r="I734" s="63">
        <v>0</v>
      </c>
      <c r="J734" s="63">
        <v>37152.4</v>
      </c>
      <c r="K734" s="63">
        <v>0</v>
      </c>
      <c r="L734" s="63">
        <v>0</v>
      </c>
      <c r="M734" s="63">
        <v>0</v>
      </c>
      <c r="N734" s="63">
        <v>37152.4</v>
      </c>
      <c r="O734" s="63">
        <f t="shared" si="11"/>
        <v>37152.4</v>
      </c>
    </row>
    <row r="735" spans="2:15" ht="38.25">
      <c r="B735" s="61" t="s">
        <v>1220</v>
      </c>
      <c r="C735" s="61" t="s">
        <v>550</v>
      </c>
      <c r="D735" s="62" t="s">
        <v>1221</v>
      </c>
      <c r="E735" s="63">
        <v>20</v>
      </c>
      <c r="F735" s="63">
        <v>0</v>
      </c>
      <c r="G735" s="63">
        <v>0</v>
      </c>
      <c r="H735" s="63">
        <v>0</v>
      </c>
      <c r="I735" s="63">
        <v>20</v>
      </c>
      <c r="J735" s="63">
        <v>0</v>
      </c>
      <c r="K735" s="63">
        <v>0</v>
      </c>
      <c r="L735" s="63">
        <v>0</v>
      </c>
      <c r="M735" s="63">
        <v>0</v>
      </c>
      <c r="N735" s="63">
        <v>0</v>
      </c>
      <c r="O735" s="63">
        <f t="shared" si="11"/>
        <v>20</v>
      </c>
    </row>
    <row r="736" spans="2:15" ht="25.5">
      <c r="B736" s="61" t="s">
        <v>1222</v>
      </c>
      <c r="C736" s="61" t="s">
        <v>1507</v>
      </c>
      <c r="D736" s="62" t="s">
        <v>1223</v>
      </c>
      <c r="E736" s="63">
        <v>0</v>
      </c>
      <c r="F736" s="63">
        <v>0</v>
      </c>
      <c r="G736" s="63">
        <v>0</v>
      </c>
      <c r="H736" s="63">
        <v>0</v>
      </c>
      <c r="I736" s="63">
        <v>0</v>
      </c>
      <c r="J736" s="63">
        <v>40000</v>
      </c>
      <c r="K736" s="63">
        <v>0</v>
      </c>
      <c r="L736" s="63">
        <v>0</v>
      </c>
      <c r="M736" s="63">
        <v>0</v>
      </c>
      <c r="N736" s="63">
        <v>40000</v>
      </c>
      <c r="O736" s="63">
        <f t="shared" si="11"/>
        <v>40000</v>
      </c>
    </row>
    <row r="737" spans="2:15" ht="25.5">
      <c r="B737" s="55" t="s">
        <v>1224</v>
      </c>
      <c r="C737" s="56"/>
      <c r="D737" s="57" t="s">
        <v>1225</v>
      </c>
      <c r="E737" s="58">
        <v>46138.7</v>
      </c>
      <c r="F737" s="58">
        <v>46138.7</v>
      </c>
      <c r="G737" s="58">
        <v>30628.3</v>
      </c>
      <c r="H737" s="58">
        <v>3984</v>
      </c>
      <c r="I737" s="58">
        <v>0</v>
      </c>
      <c r="J737" s="58">
        <v>837142</v>
      </c>
      <c r="K737" s="58">
        <v>164350.4</v>
      </c>
      <c r="L737" s="58">
        <v>11790.7</v>
      </c>
      <c r="M737" s="58">
        <v>7316.6</v>
      </c>
      <c r="N737" s="58">
        <v>672791.6</v>
      </c>
      <c r="O737" s="58">
        <f t="shared" si="11"/>
        <v>883280.7</v>
      </c>
    </row>
    <row r="738" spans="2:15" ht="27">
      <c r="B738" s="56" t="s">
        <v>1226</v>
      </c>
      <c r="C738" s="56"/>
      <c r="D738" s="59" t="s">
        <v>1227</v>
      </c>
      <c r="E738" s="60">
        <v>46138.7</v>
      </c>
      <c r="F738" s="60">
        <v>46138.7</v>
      </c>
      <c r="G738" s="60">
        <v>30628.3</v>
      </c>
      <c r="H738" s="60">
        <v>3984</v>
      </c>
      <c r="I738" s="60">
        <v>0</v>
      </c>
      <c r="J738" s="60">
        <v>837142</v>
      </c>
      <c r="K738" s="60">
        <v>164350.4</v>
      </c>
      <c r="L738" s="60">
        <v>11790.7</v>
      </c>
      <c r="M738" s="60">
        <v>7316.6</v>
      </c>
      <c r="N738" s="60">
        <v>672791.6</v>
      </c>
      <c r="O738" s="60">
        <f t="shared" si="11"/>
        <v>883280.7</v>
      </c>
    </row>
    <row r="739" spans="2:15" ht="25.5">
      <c r="B739" s="61" t="s">
        <v>1228</v>
      </c>
      <c r="C739" s="61" t="s">
        <v>237</v>
      </c>
      <c r="D739" s="62" t="s">
        <v>1229</v>
      </c>
      <c r="E739" s="63">
        <v>9810.1</v>
      </c>
      <c r="F739" s="63">
        <v>9810.1</v>
      </c>
      <c r="G739" s="63">
        <v>6789.1</v>
      </c>
      <c r="H739" s="63">
        <v>251.9</v>
      </c>
      <c r="I739" s="63">
        <v>0</v>
      </c>
      <c r="J739" s="63">
        <v>0</v>
      </c>
      <c r="K739" s="63">
        <v>0</v>
      </c>
      <c r="L739" s="63">
        <v>0</v>
      </c>
      <c r="M739" s="63">
        <v>0</v>
      </c>
      <c r="N739" s="63">
        <v>0</v>
      </c>
      <c r="O739" s="63">
        <f t="shared" si="11"/>
        <v>9810.1</v>
      </c>
    </row>
    <row r="740" spans="2:15" ht="51">
      <c r="B740" s="61" t="s">
        <v>1230</v>
      </c>
      <c r="C740" s="61" t="s">
        <v>237</v>
      </c>
      <c r="D740" s="62" t="s">
        <v>1231</v>
      </c>
      <c r="E740" s="63">
        <v>36328.6</v>
      </c>
      <c r="F740" s="63">
        <v>36328.6</v>
      </c>
      <c r="G740" s="63">
        <v>23839.2</v>
      </c>
      <c r="H740" s="63">
        <v>3732.1</v>
      </c>
      <c r="I740" s="63">
        <v>0</v>
      </c>
      <c r="J740" s="63">
        <v>45690</v>
      </c>
      <c r="K740" s="63">
        <v>39405.4</v>
      </c>
      <c r="L740" s="63">
        <v>11790.7</v>
      </c>
      <c r="M740" s="63">
        <v>7316.6</v>
      </c>
      <c r="N740" s="63">
        <v>6284.6</v>
      </c>
      <c r="O740" s="63">
        <f t="shared" si="11"/>
        <v>82018.6</v>
      </c>
    </row>
    <row r="741" spans="2:15" ht="63.75">
      <c r="B741" s="61" t="s">
        <v>1232</v>
      </c>
      <c r="C741" s="61" t="s">
        <v>237</v>
      </c>
      <c r="D741" s="62" t="s">
        <v>1233</v>
      </c>
      <c r="E741" s="63">
        <v>0</v>
      </c>
      <c r="F741" s="63">
        <v>0</v>
      </c>
      <c r="G741" s="63">
        <v>0</v>
      </c>
      <c r="H741" s="63">
        <v>0</v>
      </c>
      <c r="I741" s="63">
        <v>0</v>
      </c>
      <c r="J741" s="63">
        <v>119945</v>
      </c>
      <c r="K741" s="63">
        <v>119945</v>
      </c>
      <c r="L741" s="63">
        <v>0</v>
      </c>
      <c r="M741" s="63">
        <v>0</v>
      </c>
      <c r="N741" s="63">
        <v>0</v>
      </c>
      <c r="O741" s="63">
        <f t="shared" si="11"/>
        <v>119945</v>
      </c>
    </row>
    <row r="742" spans="2:15" ht="38.25">
      <c r="B742" s="61" t="s">
        <v>1234</v>
      </c>
      <c r="C742" s="61" t="s">
        <v>237</v>
      </c>
      <c r="D742" s="62" t="s">
        <v>1235</v>
      </c>
      <c r="E742" s="63">
        <v>0</v>
      </c>
      <c r="F742" s="63">
        <v>0</v>
      </c>
      <c r="G742" s="63">
        <v>0</v>
      </c>
      <c r="H742" s="63">
        <v>0</v>
      </c>
      <c r="I742" s="63">
        <v>0</v>
      </c>
      <c r="J742" s="63">
        <v>671507</v>
      </c>
      <c r="K742" s="63">
        <v>5000</v>
      </c>
      <c r="L742" s="63">
        <v>0</v>
      </c>
      <c r="M742" s="63">
        <v>0</v>
      </c>
      <c r="N742" s="63">
        <v>666507</v>
      </c>
      <c r="O742" s="63">
        <f t="shared" si="11"/>
        <v>671507</v>
      </c>
    </row>
    <row r="743" spans="2:15" ht="25.5">
      <c r="B743" s="55" t="s">
        <v>1236</v>
      </c>
      <c r="C743" s="56"/>
      <c r="D743" s="57" t="s">
        <v>1237</v>
      </c>
      <c r="E743" s="58">
        <v>19297.3</v>
      </c>
      <c r="F743" s="58">
        <v>18329.5</v>
      </c>
      <c r="G743" s="58">
        <v>12604.5</v>
      </c>
      <c r="H743" s="58">
        <v>194.3</v>
      </c>
      <c r="I743" s="58">
        <v>967.8</v>
      </c>
      <c r="J743" s="58">
        <v>0</v>
      </c>
      <c r="K743" s="58">
        <v>0</v>
      </c>
      <c r="L743" s="58">
        <v>0</v>
      </c>
      <c r="M743" s="58">
        <v>0</v>
      </c>
      <c r="N743" s="58">
        <v>0</v>
      </c>
      <c r="O743" s="58">
        <f t="shared" si="11"/>
        <v>19297.3</v>
      </c>
    </row>
    <row r="744" spans="2:15" ht="27">
      <c r="B744" s="56" t="s">
        <v>1238</v>
      </c>
      <c r="C744" s="56"/>
      <c r="D744" s="59" t="s">
        <v>1239</v>
      </c>
      <c r="E744" s="60">
        <v>19297.3</v>
      </c>
      <c r="F744" s="60">
        <v>18329.5</v>
      </c>
      <c r="G744" s="60">
        <v>12604.5</v>
      </c>
      <c r="H744" s="60">
        <v>194.3</v>
      </c>
      <c r="I744" s="60">
        <v>967.8</v>
      </c>
      <c r="J744" s="60">
        <v>0</v>
      </c>
      <c r="K744" s="60">
        <v>0</v>
      </c>
      <c r="L744" s="60">
        <v>0</v>
      </c>
      <c r="M744" s="60">
        <v>0</v>
      </c>
      <c r="N744" s="60">
        <v>0</v>
      </c>
      <c r="O744" s="60">
        <f t="shared" si="11"/>
        <v>19297.3</v>
      </c>
    </row>
    <row r="745" spans="2:15" ht="25.5">
      <c r="B745" s="61" t="s">
        <v>1240</v>
      </c>
      <c r="C745" s="61" t="s">
        <v>159</v>
      </c>
      <c r="D745" s="62" t="s">
        <v>1241</v>
      </c>
      <c r="E745" s="63">
        <v>17694.1</v>
      </c>
      <c r="F745" s="63">
        <v>17694.1</v>
      </c>
      <c r="G745" s="63">
        <v>12604.5</v>
      </c>
      <c r="H745" s="63">
        <v>194.3</v>
      </c>
      <c r="I745" s="63">
        <v>0</v>
      </c>
      <c r="J745" s="63">
        <v>0</v>
      </c>
      <c r="K745" s="63">
        <v>0</v>
      </c>
      <c r="L745" s="63">
        <v>0</v>
      </c>
      <c r="M745" s="63">
        <v>0</v>
      </c>
      <c r="N745" s="63">
        <v>0</v>
      </c>
      <c r="O745" s="63">
        <f t="shared" si="11"/>
        <v>17694.1</v>
      </c>
    </row>
    <row r="746" spans="2:15" ht="25.5">
      <c r="B746" s="61" t="s">
        <v>1242</v>
      </c>
      <c r="C746" s="61" t="s">
        <v>1753</v>
      </c>
      <c r="D746" s="62" t="s">
        <v>1243</v>
      </c>
      <c r="E746" s="63">
        <v>967.8</v>
      </c>
      <c r="F746" s="63">
        <v>0</v>
      </c>
      <c r="G746" s="63">
        <v>0</v>
      </c>
      <c r="H746" s="63">
        <v>0</v>
      </c>
      <c r="I746" s="63">
        <v>967.8</v>
      </c>
      <c r="J746" s="63">
        <v>0</v>
      </c>
      <c r="K746" s="63">
        <v>0</v>
      </c>
      <c r="L746" s="63">
        <v>0</v>
      </c>
      <c r="M746" s="63">
        <v>0</v>
      </c>
      <c r="N746" s="63">
        <v>0</v>
      </c>
      <c r="O746" s="63">
        <f t="shared" si="11"/>
        <v>967.8</v>
      </c>
    </row>
    <row r="747" spans="2:15" ht="38.25">
      <c r="B747" s="61" t="s">
        <v>1244</v>
      </c>
      <c r="C747" s="61" t="s">
        <v>1156</v>
      </c>
      <c r="D747" s="62" t="s">
        <v>1245</v>
      </c>
      <c r="E747" s="63">
        <v>28</v>
      </c>
      <c r="F747" s="63">
        <v>28</v>
      </c>
      <c r="G747" s="63">
        <v>0</v>
      </c>
      <c r="H747" s="63">
        <v>0</v>
      </c>
      <c r="I747" s="63">
        <v>0</v>
      </c>
      <c r="J747" s="63">
        <v>0</v>
      </c>
      <c r="K747" s="63">
        <v>0</v>
      </c>
      <c r="L747" s="63">
        <v>0</v>
      </c>
      <c r="M747" s="63">
        <v>0</v>
      </c>
      <c r="N747" s="63">
        <v>0</v>
      </c>
      <c r="O747" s="63">
        <f t="shared" si="11"/>
        <v>28</v>
      </c>
    </row>
    <row r="748" spans="2:15" ht="38.25">
      <c r="B748" s="61" t="s">
        <v>1246</v>
      </c>
      <c r="C748" s="61" t="s">
        <v>1748</v>
      </c>
      <c r="D748" s="62" t="s">
        <v>1247</v>
      </c>
      <c r="E748" s="63">
        <v>607.4</v>
      </c>
      <c r="F748" s="63">
        <v>607.4</v>
      </c>
      <c r="G748" s="63">
        <v>0</v>
      </c>
      <c r="H748" s="63">
        <v>0</v>
      </c>
      <c r="I748" s="63">
        <v>0</v>
      </c>
      <c r="J748" s="63">
        <v>0</v>
      </c>
      <c r="K748" s="63">
        <v>0</v>
      </c>
      <c r="L748" s="63">
        <v>0</v>
      </c>
      <c r="M748" s="63">
        <v>0</v>
      </c>
      <c r="N748" s="63">
        <v>0</v>
      </c>
      <c r="O748" s="63">
        <f t="shared" si="11"/>
        <v>607.4</v>
      </c>
    </row>
    <row r="749" spans="2:15" ht="25.5">
      <c r="B749" s="55" t="s">
        <v>1248</v>
      </c>
      <c r="C749" s="56"/>
      <c r="D749" s="57" t="s">
        <v>1249</v>
      </c>
      <c r="E749" s="58">
        <v>73064.5</v>
      </c>
      <c r="F749" s="58">
        <v>23064.5</v>
      </c>
      <c r="G749" s="58">
        <v>11035.3</v>
      </c>
      <c r="H749" s="58">
        <v>1029.2</v>
      </c>
      <c r="I749" s="58">
        <v>50000</v>
      </c>
      <c r="J749" s="58">
        <v>0</v>
      </c>
      <c r="K749" s="58">
        <v>0</v>
      </c>
      <c r="L749" s="58">
        <v>0</v>
      </c>
      <c r="M749" s="58">
        <v>0</v>
      </c>
      <c r="N749" s="58">
        <v>0</v>
      </c>
      <c r="O749" s="58">
        <f t="shared" si="11"/>
        <v>73064.5</v>
      </c>
    </row>
    <row r="750" spans="2:15" ht="40.5">
      <c r="B750" s="56" t="s">
        <v>1250</v>
      </c>
      <c r="C750" s="56"/>
      <c r="D750" s="59" t="s">
        <v>1251</v>
      </c>
      <c r="E750" s="60">
        <v>73064.5</v>
      </c>
      <c r="F750" s="60">
        <v>23064.5</v>
      </c>
      <c r="G750" s="60">
        <v>11035.3</v>
      </c>
      <c r="H750" s="60">
        <v>1029.2</v>
      </c>
      <c r="I750" s="60">
        <v>50000</v>
      </c>
      <c r="J750" s="60">
        <v>0</v>
      </c>
      <c r="K750" s="60">
        <v>0</v>
      </c>
      <c r="L750" s="60">
        <v>0</v>
      </c>
      <c r="M750" s="60">
        <v>0</v>
      </c>
      <c r="N750" s="60">
        <v>0</v>
      </c>
      <c r="O750" s="60">
        <f t="shared" si="11"/>
        <v>73064.5</v>
      </c>
    </row>
    <row r="751" spans="2:15" ht="25.5">
      <c r="B751" s="61" t="s">
        <v>1252</v>
      </c>
      <c r="C751" s="61" t="s">
        <v>121</v>
      </c>
      <c r="D751" s="62" t="s">
        <v>1253</v>
      </c>
      <c r="E751" s="63">
        <v>13450</v>
      </c>
      <c r="F751" s="63">
        <v>13450</v>
      </c>
      <c r="G751" s="63">
        <v>9361.7</v>
      </c>
      <c r="H751" s="63">
        <v>537.7</v>
      </c>
      <c r="I751" s="63">
        <v>0</v>
      </c>
      <c r="J751" s="63">
        <v>0</v>
      </c>
      <c r="K751" s="63">
        <v>0</v>
      </c>
      <c r="L751" s="63">
        <v>0</v>
      </c>
      <c r="M751" s="63">
        <v>0</v>
      </c>
      <c r="N751" s="63">
        <v>0</v>
      </c>
      <c r="O751" s="63">
        <f t="shared" si="11"/>
        <v>13450</v>
      </c>
    </row>
    <row r="752" spans="2:15" ht="12.75">
      <c r="B752" s="61" t="s">
        <v>1254</v>
      </c>
      <c r="C752" s="61" t="s">
        <v>343</v>
      </c>
      <c r="D752" s="62" t="s">
        <v>1255</v>
      </c>
      <c r="E752" s="63">
        <v>3773.5</v>
      </c>
      <c r="F752" s="63">
        <v>3773.5</v>
      </c>
      <c r="G752" s="63">
        <v>1673.6</v>
      </c>
      <c r="H752" s="63">
        <v>491.5</v>
      </c>
      <c r="I752" s="63">
        <v>0</v>
      </c>
      <c r="J752" s="63">
        <v>0</v>
      </c>
      <c r="K752" s="63">
        <v>0</v>
      </c>
      <c r="L752" s="63">
        <v>0</v>
      </c>
      <c r="M752" s="63">
        <v>0</v>
      </c>
      <c r="N752" s="63">
        <v>0</v>
      </c>
      <c r="O752" s="63">
        <f t="shared" si="11"/>
        <v>3773.5</v>
      </c>
    </row>
    <row r="753" spans="2:15" ht="51">
      <c r="B753" s="61" t="s">
        <v>1256</v>
      </c>
      <c r="C753" s="61" t="s">
        <v>10</v>
      </c>
      <c r="D753" s="299" t="s">
        <v>3687</v>
      </c>
      <c r="E753" s="63">
        <v>1317.5</v>
      </c>
      <c r="F753" s="63">
        <v>1317.5</v>
      </c>
      <c r="G753" s="63">
        <v>0</v>
      </c>
      <c r="H753" s="63">
        <v>0</v>
      </c>
      <c r="I753" s="63">
        <v>0</v>
      </c>
      <c r="J753" s="63">
        <v>0</v>
      </c>
      <c r="K753" s="63">
        <v>0</v>
      </c>
      <c r="L753" s="63">
        <v>0</v>
      </c>
      <c r="M753" s="63">
        <v>0</v>
      </c>
      <c r="N753" s="63">
        <v>0</v>
      </c>
      <c r="O753" s="63">
        <f t="shared" si="11"/>
        <v>1317.5</v>
      </c>
    </row>
    <row r="754" spans="2:15" ht="51">
      <c r="B754" s="61" t="s">
        <v>1257</v>
      </c>
      <c r="C754" s="61" t="s">
        <v>343</v>
      </c>
      <c r="D754" s="62" t="s">
        <v>1258</v>
      </c>
      <c r="E754" s="63">
        <v>53305.6</v>
      </c>
      <c r="F754" s="63">
        <v>3305.6</v>
      </c>
      <c r="G754" s="63">
        <v>0</v>
      </c>
      <c r="H754" s="63">
        <v>0</v>
      </c>
      <c r="I754" s="63">
        <v>50000</v>
      </c>
      <c r="J754" s="63">
        <v>0</v>
      </c>
      <c r="K754" s="63">
        <v>0</v>
      </c>
      <c r="L754" s="63">
        <v>0</v>
      </c>
      <c r="M754" s="63">
        <v>0</v>
      </c>
      <c r="N754" s="63">
        <v>0</v>
      </c>
      <c r="O754" s="63">
        <f t="shared" si="11"/>
        <v>53305.6</v>
      </c>
    </row>
    <row r="755" spans="2:15" ht="25.5">
      <c r="B755" s="61" t="s">
        <v>1259</v>
      </c>
      <c r="C755" s="61" t="s">
        <v>10</v>
      </c>
      <c r="D755" s="62" t="s">
        <v>1260</v>
      </c>
      <c r="E755" s="63">
        <v>1045.6</v>
      </c>
      <c r="F755" s="63">
        <v>1045.6</v>
      </c>
      <c r="G755" s="63">
        <v>0</v>
      </c>
      <c r="H755" s="63">
        <v>0</v>
      </c>
      <c r="I755" s="63">
        <v>0</v>
      </c>
      <c r="J755" s="63">
        <v>0</v>
      </c>
      <c r="K755" s="63">
        <v>0</v>
      </c>
      <c r="L755" s="63">
        <v>0</v>
      </c>
      <c r="M755" s="63">
        <v>0</v>
      </c>
      <c r="N755" s="63">
        <v>0</v>
      </c>
      <c r="O755" s="63">
        <f t="shared" si="11"/>
        <v>1045.6</v>
      </c>
    </row>
    <row r="756" spans="2:15" ht="25.5">
      <c r="B756" s="61" t="s">
        <v>1261</v>
      </c>
      <c r="C756" s="61" t="s">
        <v>1115</v>
      </c>
      <c r="D756" s="62" t="s">
        <v>1262</v>
      </c>
      <c r="E756" s="63">
        <v>68.4</v>
      </c>
      <c r="F756" s="63">
        <v>68.4</v>
      </c>
      <c r="G756" s="63">
        <v>0</v>
      </c>
      <c r="H756" s="63">
        <v>0</v>
      </c>
      <c r="I756" s="63">
        <v>0</v>
      </c>
      <c r="J756" s="63">
        <v>0</v>
      </c>
      <c r="K756" s="63">
        <v>0</v>
      </c>
      <c r="L756" s="63">
        <v>0</v>
      </c>
      <c r="M756" s="63">
        <v>0</v>
      </c>
      <c r="N756" s="63">
        <v>0</v>
      </c>
      <c r="O756" s="63">
        <f t="shared" si="11"/>
        <v>68.4</v>
      </c>
    </row>
    <row r="757" spans="2:15" ht="25.5">
      <c r="B757" s="61" t="s">
        <v>1263</v>
      </c>
      <c r="C757" s="61" t="s">
        <v>1823</v>
      </c>
      <c r="D757" s="62" t="s">
        <v>1264</v>
      </c>
      <c r="E757" s="63">
        <v>96.3</v>
      </c>
      <c r="F757" s="63">
        <v>96.3</v>
      </c>
      <c r="G757" s="63">
        <v>0</v>
      </c>
      <c r="H757" s="63">
        <v>0</v>
      </c>
      <c r="I757" s="63">
        <v>0</v>
      </c>
      <c r="J757" s="63">
        <v>0</v>
      </c>
      <c r="K757" s="63">
        <v>0</v>
      </c>
      <c r="L757" s="63">
        <v>0</v>
      </c>
      <c r="M757" s="63">
        <v>0</v>
      </c>
      <c r="N757" s="63">
        <v>0</v>
      </c>
      <c r="O757" s="63">
        <f t="shared" si="11"/>
        <v>96.3</v>
      </c>
    </row>
    <row r="758" spans="2:15" ht="25.5">
      <c r="B758" s="61" t="s">
        <v>1265</v>
      </c>
      <c r="C758" s="61" t="s">
        <v>10</v>
      </c>
      <c r="D758" s="62" t="s">
        <v>1266</v>
      </c>
      <c r="E758" s="63">
        <v>7.6</v>
      </c>
      <c r="F758" s="63">
        <v>7.6</v>
      </c>
      <c r="G758" s="63">
        <v>0</v>
      </c>
      <c r="H758" s="63">
        <v>0</v>
      </c>
      <c r="I758" s="63">
        <v>0</v>
      </c>
      <c r="J758" s="63">
        <v>0</v>
      </c>
      <c r="K758" s="63">
        <v>0</v>
      </c>
      <c r="L758" s="63">
        <v>0</v>
      </c>
      <c r="M758" s="63">
        <v>0</v>
      </c>
      <c r="N758" s="63">
        <v>0</v>
      </c>
      <c r="O758" s="63">
        <f t="shared" si="11"/>
        <v>7.6</v>
      </c>
    </row>
    <row r="759" spans="2:15" ht="25.5">
      <c r="B759" s="55" t="s">
        <v>1267</v>
      </c>
      <c r="C759" s="56"/>
      <c r="D759" s="57" t="s">
        <v>1268</v>
      </c>
      <c r="E759" s="58">
        <v>1551396.1</v>
      </c>
      <c r="F759" s="58">
        <v>1429094.8</v>
      </c>
      <c r="G759" s="58">
        <v>968501.9</v>
      </c>
      <c r="H759" s="58">
        <v>58826.6</v>
      </c>
      <c r="I759" s="58">
        <v>122301.3</v>
      </c>
      <c r="J759" s="58">
        <v>37771</v>
      </c>
      <c r="K759" s="58">
        <v>16036.7</v>
      </c>
      <c r="L759" s="58">
        <v>374.4</v>
      </c>
      <c r="M759" s="58">
        <v>2360.9</v>
      </c>
      <c r="N759" s="58">
        <v>21734.3</v>
      </c>
      <c r="O759" s="58">
        <f t="shared" si="11"/>
        <v>1589167.1</v>
      </c>
    </row>
    <row r="760" spans="2:15" ht="27">
      <c r="B760" s="56" t="s">
        <v>1269</v>
      </c>
      <c r="C760" s="56"/>
      <c r="D760" s="59" t="s">
        <v>1270</v>
      </c>
      <c r="E760" s="60">
        <v>1527121.1</v>
      </c>
      <c r="F760" s="60">
        <v>1406207.5</v>
      </c>
      <c r="G760" s="60">
        <v>951208.2</v>
      </c>
      <c r="H760" s="60">
        <v>58826.6</v>
      </c>
      <c r="I760" s="60">
        <v>120913.6</v>
      </c>
      <c r="J760" s="60">
        <v>37771</v>
      </c>
      <c r="K760" s="60">
        <v>16036.7</v>
      </c>
      <c r="L760" s="60">
        <v>374.4</v>
      </c>
      <c r="M760" s="60">
        <v>2360.9</v>
      </c>
      <c r="N760" s="60">
        <v>21734.3</v>
      </c>
      <c r="O760" s="60">
        <f t="shared" si="11"/>
        <v>1564892.1</v>
      </c>
    </row>
    <row r="761" spans="2:15" ht="25.5">
      <c r="B761" s="61" t="s">
        <v>1271</v>
      </c>
      <c r="C761" s="61" t="s">
        <v>111</v>
      </c>
      <c r="D761" s="62" t="s">
        <v>1272</v>
      </c>
      <c r="E761" s="63">
        <v>40369.8</v>
      </c>
      <c r="F761" s="63">
        <v>40369.8</v>
      </c>
      <c r="G761" s="63">
        <v>31026.6</v>
      </c>
      <c r="H761" s="63">
        <v>0</v>
      </c>
      <c r="I761" s="63">
        <v>0</v>
      </c>
      <c r="J761" s="63">
        <v>0</v>
      </c>
      <c r="K761" s="63">
        <v>0</v>
      </c>
      <c r="L761" s="63">
        <v>0</v>
      </c>
      <c r="M761" s="63">
        <v>0</v>
      </c>
      <c r="N761" s="63">
        <v>0</v>
      </c>
      <c r="O761" s="63">
        <f t="shared" si="11"/>
        <v>40369.8</v>
      </c>
    </row>
    <row r="762" spans="2:15" ht="38.25">
      <c r="B762" s="61" t="s">
        <v>1273</v>
      </c>
      <c r="C762" s="61" t="s">
        <v>111</v>
      </c>
      <c r="D762" s="62" t="s">
        <v>1274</v>
      </c>
      <c r="E762" s="63">
        <v>1277177.2</v>
      </c>
      <c r="F762" s="63">
        <v>1277177.2</v>
      </c>
      <c r="G762" s="63">
        <v>858168</v>
      </c>
      <c r="H762" s="63">
        <v>58826.6</v>
      </c>
      <c r="I762" s="63">
        <v>0</v>
      </c>
      <c r="J762" s="63">
        <v>12933.1</v>
      </c>
      <c r="K762" s="63">
        <v>12933.1</v>
      </c>
      <c r="L762" s="63">
        <v>344.4</v>
      </c>
      <c r="M762" s="63">
        <v>2265.9</v>
      </c>
      <c r="N762" s="63">
        <v>0</v>
      </c>
      <c r="O762" s="63">
        <f t="shared" si="11"/>
        <v>1290110.3</v>
      </c>
    </row>
    <row r="763" spans="2:15" ht="38.25">
      <c r="B763" s="61" t="s">
        <v>1275</v>
      </c>
      <c r="C763" s="61" t="s">
        <v>111</v>
      </c>
      <c r="D763" s="62" t="s">
        <v>1276</v>
      </c>
      <c r="E763" s="63">
        <v>79950.4</v>
      </c>
      <c r="F763" s="63">
        <v>8195.4</v>
      </c>
      <c r="G763" s="63">
        <v>0</v>
      </c>
      <c r="H763" s="63">
        <v>0</v>
      </c>
      <c r="I763" s="63">
        <v>71755</v>
      </c>
      <c r="J763" s="63">
        <v>21059.6</v>
      </c>
      <c r="K763" s="63">
        <v>1851</v>
      </c>
      <c r="L763" s="63">
        <v>0</v>
      </c>
      <c r="M763" s="63">
        <v>0</v>
      </c>
      <c r="N763" s="63">
        <v>19208.6</v>
      </c>
      <c r="O763" s="63">
        <f t="shared" si="11"/>
        <v>101010</v>
      </c>
    </row>
    <row r="764" spans="2:15" ht="51">
      <c r="B764" s="61" t="s">
        <v>1277</v>
      </c>
      <c r="C764" s="61" t="s">
        <v>104</v>
      </c>
      <c r="D764" s="62" t="s">
        <v>1278</v>
      </c>
      <c r="E764" s="63">
        <v>80465.1</v>
      </c>
      <c r="F764" s="63">
        <v>80465.1</v>
      </c>
      <c r="G764" s="63">
        <v>62013.6</v>
      </c>
      <c r="H764" s="63">
        <v>0</v>
      </c>
      <c r="I764" s="63">
        <v>0</v>
      </c>
      <c r="J764" s="63">
        <v>1325</v>
      </c>
      <c r="K764" s="63">
        <v>1252.6</v>
      </c>
      <c r="L764" s="63">
        <v>30</v>
      </c>
      <c r="M764" s="63">
        <v>95</v>
      </c>
      <c r="N764" s="63">
        <v>72.4</v>
      </c>
      <c r="O764" s="63">
        <f t="shared" si="11"/>
        <v>81790.1</v>
      </c>
    </row>
    <row r="765" spans="2:15" ht="38.25">
      <c r="B765" s="61" t="s">
        <v>1279</v>
      </c>
      <c r="C765" s="61" t="s">
        <v>152</v>
      </c>
      <c r="D765" s="62" t="s">
        <v>1280</v>
      </c>
      <c r="E765" s="63">
        <v>0</v>
      </c>
      <c r="F765" s="63">
        <v>0</v>
      </c>
      <c r="G765" s="63">
        <v>0</v>
      </c>
      <c r="H765" s="63">
        <v>0</v>
      </c>
      <c r="I765" s="63">
        <v>0</v>
      </c>
      <c r="J765" s="63">
        <v>2453.3</v>
      </c>
      <c r="K765" s="63">
        <v>0</v>
      </c>
      <c r="L765" s="63">
        <v>0</v>
      </c>
      <c r="M765" s="63">
        <v>0</v>
      </c>
      <c r="N765" s="63">
        <v>2453.3</v>
      </c>
      <c r="O765" s="63">
        <f t="shared" si="11"/>
        <v>2453.3</v>
      </c>
    </row>
    <row r="766" spans="2:15" ht="25.5">
      <c r="B766" s="61" t="s">
        <v>1281</v>
      </c>
      <c r="C766" s="61" t="s">
        <v>111</v>
      </c>
      <c r="D766" s="62" t="s">
        <v>1282</v>
      </c>
      <c r="E766" s="63">
        <v>37118.6</v>
      </c>
      <c r="F766" s="63">
        <v>0</v>
      </c>
      <c r="G766" s="63">
        <v>0</v>
      </c>
      <c r="H766" s="63">
        <v>0</v>
      </c>
      <c r="I766" s="63">
        <v>37118.6</v>
      </c>
      <c r="J766" s="63">
        <v>0</v>
      </c>
      <c r="K766" s="63">
        <v>0</v>
      </c>
      <c r="L766" s="63">
        <v>0</v>
      </c>
      <c r="M766" s="63">
        <v>0</v>
      </c>
      <c r="N766" s="63">
        <v>0</v>
      </c>
      <c r="O766" s="63">
        <f t="shared" si="11"/>
        <v>37118.6</v>
      </c>
    </row>
    <row r="767" spans="2:15" ht="51">
      <c r="B767" s="61" t="s">
        <v>1283</v>
      </c>
      <c r="C767" s="61" t="s">
        <v>111</v>
      </c>
      <c r="D767" s="62" t="s">
        <v>1284</v>
      </c>
      <c r="E767" s="63">
        <v>12040</v>
      </c>
      <c r="F767" s="63">
        <v>0</v>
      </c>
      <c r="G767" s="63">
        <v>0</v>
      </c>
      <c r="H767" s="63">
        <v>0</v>
      </c>
      <c r="I767" s="63">
        <v>12040</v>
      </c>
      <c r="J767" s="63">
        <v>0</v>
      </c>
      <c r="K767" s="63">
        <v>0</v>
      </c>
      <c r="L767" s="63">
        <v>0</v>
      </c>
      <c r="M767" s="63">
        <v>0</v>
      </c>
      <c r="N767" s="63">
        <v>0</v>
      </c>
      <c r="O767" s="63">
        <f t="shared" si="11"/>
        <v>12040</v>
      </c>
    </row>
    <row r="768" spans="2:15" ht="40.5">
      <c r="B768" s="56" t="s">
        <v>1285</v>
      </c>
      <c r="C768" s="56"/>
      <c r="D768" s="59" t="s">
        <v>1286</v>
      </c>
      <c r="E768" s="60">
        <v>24275</v>
      </c>
      <c r="F768" s="60">
        <v>22887.3</v>
      </c>
      <c r="G768" s="60">
        <v>17293.7</v>
      </c>
      <c r="H768" s="60">
        <v>0</v>
      </c>
      <c r="I768" s="60">
        <v>1387.7</v>
      </c>
      <c r="J768" s="60">
        <v>0</v>
      </c>
      <c r="K768" s="60">
        <v>0</v>
      </c>
      <c r="L768" s="60">
        <v>0</v>
      </c>
      <c r="M768" s="60">
        <v>0</v>
      </c>
      <c r="N768" s="60">
        <v>0</v>
      </c>
      <c r="O768" s="60">
        <f t="shared" si="11"/>
        <v>24275</v>
      </c>
    </row>
    <row r="769" spans="2:15" ht="25.5">
      <c r="B769" s="61" t="s">
        <v>1287</v>
      </c>
      <c r="C769" s="61" t="s">
        <v>111</v>
      </c>
      <c r="D769" s="62" t="s">
        <v>1288</v>
      </c>
      <c r="E769" s="63">
        <v>24275</v>
      </c>
      <c r="F769" s="63">
        <v>22887.3</v>
      </c>
      <c r="G769" s="63">
        <v>17293.7</v>
      </c>
      <c r="H769" s="63">
        <v>0</v>
      </c>
      <c r="I769" s="63">
        <v>1387.7</v>
      </c>
      <c r="J769" s="63">
        <v>0</v>
      </c>
      <c r="K769" s="63">
        <v>0</v>
      </c>
      <c r="L769" s="63">
        <v>0</v>
      </c>
      <c r="M769" s="63">
        <v>0</v>
      </c>
      <c r="N769" s="63">
        <v>0</v>
      </c>
      <c r="O769" s="63">
        <f t="shared" si="11"/>
        <v>24275</v>
      </c>
    </row>
    <row r="770" spans="2:15" ht="38.25">
      <c r="B770" s="55" t="s">
        <v>1289</v>
      </c>
      <c r="C770" s="56"/>
      <c r="D770" s="57" t="s">
        <v>1290</v>
      </c>
      <c r="E770" s="58">
        <v>130982.5</v>
      </c>
      <c r="F770" s="58">
        <v>128016.9</v>
      </c>
      <c r="G770" s="58">
        <v>88462.3</v>
      </c>
      <c r="H770" s="58">
        <v>3620.9</v>
      </c>
      <c r="I770" s="58">
        <v>2965.6</v>
      </c>
      <c r="J770" s="58">
        <v>2000</v>
      </c>
      <c r="K770" s="58">
        <v>0</v>
      </c>
      <c r="L770" s="58">
        <v>0</v>
      </c>
      <c r="M770" s="58">
        <v>0</v>
      </c>
      <c r="N770" s="58">
        <v>2000</v>
      </c>
      <c r="O770" s="58">
        <f t="shared" si="11"/>
        <v>132982.5</v>
      </c>
    </row>
    <row r="771" spans="2:15" ht="40.5">
      <c r="B771" s="56" t="s">
        <v>1291</v>
      </c>
      <c r="C771" s="56"/>
      <c r="D771" s="59" t="s">
        <v>1292</v>
      </c>
      <c r="E771" s="60">
        <v>130982.5</v>
      </c>
      <c r="F771" s="60">
        <v>128016.9</v>
      </c>
      <c r="G771" s="60">
        <v>88462.3</v>
      </c>
      <c r="H771" s="60">
        <v>3620.9</v>
      </c>
      <c r="I771" s="60">
        <v>2965.6</v>
      </c>
      <c r="J771" s="60">
        <v>2000</v>
      </c>
      <c r="K771" s="60">
        <v>0</v>
      </c>
      <c r="L771" s="60">
        <v>0</v>
      </c>
      <c r="M771" s="60">
        <v>0</v>
      </c>
      <c r="N771" s="60">
        <v>2000</v>
      </c>
      <c r="O771" s="60">
        <f t="shared" si="11"/>
        <v>132982.5</v>
      </c>
    </row>
    <row r="772" spans="2:15" ht="38.25">
      <c r="B772" s="61" t="s">
        <v>1293</v>
      </c>
      <c r="C772" s="61" t="s">
        <v>21</v>
      </c>
      <c r="D772" s="62" t="s">
        <v>1294</v>
      </c>
      <c r="E772" s="63">
        <v>127953.6</v>
      </c>
      <c r="F772" s="63">
        <v>127939.6</v>
      </c>
      <c r="G772" s="63">
        <v>88462.3</v>
      </c>
      <c r="H772" s="63">
        <v>3620.9</v>
      </c>
      <c r="I772" s="63">
        <v>14</v>
      </c>
      <c r="J772" s="63">
        <v>0</v>
      </c>
      <c r="K772" s="63">
        <v>0</v>
      </c>
      <c r="L772" s="63">
        <v>0</v>
      </c>
      <c r="M772" s="63">
        <v>0</v>
      </c>
      <c r="N772" s="63">
        <v>0</v>
      </c>
      <c r="O772" s="63">
        <f t="shared" si="11"/>
        <v>127953.6</v>
      </c>
    </row>
    <row r="773" spans="2:15" ht="25.5">
      <c r="B773" s="61" t="s">
        <v>1295</v>
      </c>
      <c r="C773" s="61" t="s">
        <v>1156</v>
      </c>
      <c r="D773" s="62" t="s">
        <v>1296</v>
      </c>
      <c r="E773" s="63">
        <v>77.3</v>
      </c>
      <c r="F773" s="63">
        <v>77.3</v>
      </c>
      <c r="G773" s="63">
        <v>0</v>
      </c>
      <c r="H773" s="63">
        <v>0</v>
      </c>
      <c r="I773" s="63">
        <v>0</v>
      </c>
      <c r="J773" s="63">
        <v>0</v>
      </c>
      <c r="K773" s="63">
        <v>0</v>
      </c>
      <c r="L773" s="63">
        <v>0</v>
      </c>
      <c r="M773" s="63">
        <v>0</v>
      </c>
      <c r="N773" s="63">
        <v>0</v>
      </c>
      <c r="O773" s="63">
        <f t="shared" si="11"/>
        <v>77.3</v>
      </c>
    </row>
    <row r="774" spans="2:15" ht="25.5">
      <c r="B774" s="61" t="s">
        <v>1297</v>
      </c>
      <c r="C774" s="61" t="s">
        <v>24</v>
      </c>
      <c r="D774" s="62" t="s">
        <v>1298</v>
      </c>
      <c r="E774" s="63">
        <v>2951.6</v>
      </c>
      <c r="F774" s="63">
        <v>0</v>
      </c>
      <c r="G774" s="63">
        <v>0</v>
      </c>
      <c r="H774" s="63">
        <v>0</v>
      </c>
      <c r="I774" s="63">
        <v>2951.6</v>
      </c>
      <c r="J774" s="63">
        <v>2000</v>
      </c>
      <c r="K774" s="63">
        <v>0</v>
      </c>
      <c r="L774" s="63">
        <v>0</v>
      </c>
      <c r="M774" s="63">
        <v>0</v>
      </c>
      <c r="N774" s="63">
        <v>2000</v>
      </c>
      <c r="O774" s="63">
        <f t="shared" si="11"/>
        <v>4951.6</v>
      </c>
    </row>
    <row r="775" spans="2:15" ht="25.5">
      <c r="B775" s="55" t="s">
        <v>1299</v>
      </c>
      <c r="C775" s="56"/>
      <c r="D775" s="57" t="s">
        <v>1300</v>
      </c>
      <c r="E775" s="58">
        <v>20899.6</v>
      </c>
      <c r="F775" s="58">
        <v>20899.6</v>
      </c>
      <c r="G775" s="58">
        <v>13730.1</v>
      </c>
      <c r="H775" s="58">
        <v>936.3</v>
      </c>
      <c r="I775" s="58">
        <v>0</v>
      </c>
      <c r="J775" s="58">
        <v>0</v>
      </c>
      <c r="K775" s="58">
        <v>0</v>
      </c>
      <c r="L775" s="58">
        <v>0</v>
      </c>
      <c r="M775" s="58">
        <v>0</v>
      </c>
      <c r="N775" s="58">
        <v>0</v>
      </c>
      <c r="O775" s="58">
        <f aca="true" t="shared" si="12" ref="O775:O838">J775+E775</f>
        <v>20899.6</v>
      </c>
    </row>
    <row r="776" spans="2:15" ht="40.5">
      <c r="B776" s="56" t="s">
        <v>1301</v>
      </c>
      <c r="C776" s="56"/>
      <c r="D776" s="59" t="s">
        <v>1302</v>
      </c>
      <c r="E776" s="60">
        <v>20899.6</v>
      </c>
      <c r="F776" s="60">
        <v>20899.6</v>
      </c>
      <c r="G776" s="60">
        <v>13730.1</v>
      </c>
      <c r="H776" s="60">
        <v>936.3</v>
      </c>
      <c r="I776" s="60">
        <v>0</v>
      </c>
      <c r="J776" s="60">
        <v>0</v>
      </c>
      <c r="K776" s="60">
        <v>0</v>
      </c>
      <c r="L776" s="60">
        <v>0</v>
      </c>
      <c r="M776" s="60">
        <v>0</v>
      </c>
      <c r="N776" s="60">
        <v>0</v>
      </c>
      <c r="O776" s="60">
        <f t="shared" si="12"/>
        <v>20899.6</v>
      </c>
    </row>
    <row r="777" spans="2:15" ht="38.25">
      <c r="B777" s="61" t="s">
        <v>1303</v>
      </c>
      <c r="C777" s="61" t="s">
        <v>3034</v>
      </c>
      <c r="D777" s="62" t="s">
        <v>1304</v>
      </c>
      <c r="E777" s="63">
        <v>20899.6</v>
      </c>
      <c r="F777" s="63">
        <v>20899.6</v>
      </c>
      <c r="G777" s="63">
        <v>13730.1</v>
      </c>
      <c r="H777" s="63">
        <v>936.3</v>
      </c>
      <c r="I777" s="63">
        <v>0</v>
      </c>
      <c r="J777" s="63">
        <v>0</v>
      </c>
      <c r="K777" s="63">
        <v>0</v>
      </c>
      <c r="L777" s="63">
        <v>0</v>
      </c>
      <c r="M777" s="63">
        <v>0</v>
      </c>
      <c r="N777" s="63">
        <v>0</v>
      </c>
      <c r="O777" s="63">
        <f t="shared" si="12"/>
        <v>20899.6</v>
      </c>
    </row>
    <row r="778" spans="2:15" ht="25.5">
      <c r="B778" s="55" t="s">
        <v>1305</v>
      </c>
      <c r="C778" s="56"/>
      <c r="D778" s="57" t="s">
        <v>1306</v>
      </c>
      <c r="E778" s="58">
        <v>36189.7</v>
      </c>
      <c r="F778" s="58">
        <v>36189.7</v>
      </c>
      <c r="G778" s="58">
        <v>22189.1</v>
      </c>
      <c r="H778" s="58">
        <v>2353</v>
      </c>
      <c r="I778" s="58">
        <v>0</v>
      </c>
      <c r="J778" s="58">
        <v>5097.3</v>
      </c>
      <c r="K778" s="58">
        <v>2762.3</v>
      </c>
      <c r="L778" s="58">
        <v>537.1</v>
      </c>
      <c r="M778" s="58">
        <v>49.7</v>
      </c>
      <c r="N778" s="58">
        <v>2335</v>
      </c>
      <c r="O778" s="58">
        <f t="shared" si="12"/>
        <v>41287</v>
      </c>
    </row>
    <row r="779" spans="2:15" ht="27">
      <c r="B779" s="56" t="s">
        <v>1307</v>
      </c>
      <c r="C779" s="56"/>
      <c r="D779" s="59" t="s">
        <v>1308</v>
      </c>
      <c r="E779" s="60">
        <v>36189.7</v>
      </c>
      <c r="F779" s="60">
        <v>36189.7</v>
      </c>
      <c r="G779" s="60">
        <v>22189.1</v>
      </c>
      <c r="H779" s="60">
        <v>2353</v>
      </c>
      <c r="I779" s="60">
        <v>0</v>
      </c>
      <c r="J779" s="60">
        <v>5097.3</v>
      </c>
      <c r="K779" s="60">
        <v>2762.3</v>
      </c>
      <c r="L779" s="60">
        <v>537.1</v>
      </c>
      <c r="M779" s="60">
        <v>49.7</v>
      </c>
      <c r="N779" s="60">
        <v>2335</v>
      </c>
      <c r="O779" s="60">
        <f t="shared" si="12"/>
        <v>41287</v>
      </c>
    </row>
    <row r="780" spans="2:15" ht="25.5">
      <c r="B780" s="61" t="s">
        <v>1309</v>
      </c>
      <c r="C780" s="61" t="s">
        <v>3034</v>
      </c>
      <c r="D780" s="62" t="s">
        <v>1310</v>
      </c>
      <c r="E780" s="63">
        <v>34811.7</v>
      </c>
      <c r="F780" s="63">
        <v>34811.7</v>
      </c>
      <c r="G780" s="63">
        <v>21365.3</v>
      </c>
      <c r="H780" s="63">
        <v>2175.9</v>
      </c>
      <c r="I780" s="63">
        <v>0</v>
      </c>
      <c r="J780" s="63">
        <v>3950</v>
      </c>
      <c r="K780" s="63">
        <v>1615</v>
      </c>
      <c r="L780" s="63">
        <v>0</v>
      </c>
      <c r="M780" s="63">
        <v>0</v>
      </c>
      <c r="N780" s="63">
        <v>2335</v>
      </c>
      <c r="O780" s="63">
        <f t="shared" si="12"/>
        <v>38761.7</v>
      </c>
    </row>
    <row r="781" spans="2:15" ht="63.75">
      <c r="B781" s="61" t="s">
        <v>1311</v>
      </c>
      <c r="C781" s="61" t="s">
        <v>1156</v>
      </c>
      <c r="D781" s="62" t="s">
        <v>1312</v>
      </c>
      <c r="E781" s="63">
        <v>1378</v>
      </c>
      <c r="F781" s="63">
        <v>1378</v>
      </c>
      <c r="G781" s="63">
        <v>823.8</v>
      </c>
      <c r="H781" s="63">
        <v>177.1</v>
      </c>
      <c r="I781" s="63">
        <v>0</v>
      </c>
      <c r="J781" s="63">
        <v>1147.3</v>
      </c>
      <c r="K781" s="63">
        <v>1147.3</v>
      </c>
      <c r="L781" s="63">
        <v>537.1</v>
      </c>
      <c r="M781" s="63">
        <v>49.7</v>
      </c>
      <c r="N781" s="63">
        <v>0</v>
      </c>
      <c r="O781" s="63">
        <f t="shared" si="12"/>
        <v>2525.3</v>
      </c>
    </row>
    <row r="782" spans="2:15" ht="25.5">
      <c r="B782" s="55" t="s">
        <v>1313</v>
      </c>
      <c r="C782" s="56"/>
      <c r="D782" s="57" t="s">
        <v>1314</v>
      </c>
      <c r="E782" s="58">
        <v>18405.9</v>
      </c>
      <c r="F782" s="58">
        <v>18395.9</v>
      </c>
      <c r="G782" s="58">
        <v>12612.4</v>
      </c>
      <c r="H782" s="58">
        <v>297.6</v>
      </c>
      <c r="I782" s="58">
        <v>10</v>
      </c>
      <c r="J782" s="58">
        <v>0</v>
      </c>
      <c r="K782" s="58">
        <v>0</v>
      </c>
      <c r="L782" s="58">
        <v>0</v>
      </c>
      <c r="M782" s="58">
        <v>0</v>
      </c>
      <c r="N782" s="58">
        <v>0</v>
      </c>
      <c r="O782" s="58">
        <f t="shared" si="12"/>
        <v>18405.9</v>
      </c>
    </row>
    <row r="783" spans="2:15" ht="27">
      <c r="B783" s="56" t="s">
        <v>1315</v>
      </c>
      <c r="C783" s="56"/>
      <c r="D783" s="59" t="s">
        <v>1314</v>
      </c>
      <c r="E783" s="60">
        <v>18405.9</v>
      </c>
      <c r="F783" s="60">
        <v>18395.9</v>
      </c>
      <c r="G783" s="60">
        <v>12612.4</v>
      </c>
      <c r="H783" s="60">
        <v>297.6</v>
      </c>
      <c r="I783" s="60">
        <v>10</v>
      </c>
      <c r="J783" s="60">
        <v>0</v>
      </c>
      <c r="K783" s="60">
        <v>0</v>
      </c>
      <c r="L783" s="60">
        <v>0</v>
      </c>
      <c r="M783" s="60">
        <v>0</v>
      </c>
      <c r="N783" s="60">
        <v>0</v>
      </c>
      <c r="O783" s="60">
        <f t="shared" si="12"/>
        <v>18405.9</v>
      </c>
    </row>
    <row r="784" spans="2:15" ht="25.5">
      <c r="B784" s="61" t="s">
        <v>1316</v>
      </c>
      <c r="C784" s="61" t="s">
        <v>849</v>
      </c>
      <c r="D784" s="62" t="s">
        <v>1317</v>
      </c>
      <c r="E784" s="63">
        <v>18405.9</v>
      </c>
      <c r="F784" s="63">
        <v>18395.9</v>
      </c>
      <c r="G784" s="63">
        <v>12612.4</v>
      </c>
      <c r="H784" s="63">
        <v>297.6</v>
      </c>
      <c r="I784" s="63">
        <v>10</v>
      </c>
      <c r="J784" s="63">
        <v>0</v>
      </c>
      <c r="K784" s="63">
        <v>0</v>
      </c>
      <c r="L784" s="63">
        <v>0</v>
      </c>
      <c r="M784" s="63">
        <v>0</v>
      </c>
      <c r="N784" s="63">
        <v>0</v>
      </c>
      <c r="O784" s="63">
        <f t="shared" si="12"/>
        <v>18405.9</v>
      </c>
    </row>
    <row r="785" spans="2:15" ht="25.5">
      <c r="B785" s="55" t="s">
        <v>1318</v>
      </c>
      <c r="C785" s="56"/>
      <c r="D785" s="57" t="s">
        <v>1319</v>
      </c>
      <c r="E785" s="58">
        <v>322928.3</v>
      </c>
      <c r="F785" s="58">
        <v>275480.9</v>
      </c>
      <c r="G785" s="58">
        <v>168887.9</v>
      </c>
      <c r="H785" s="58">
        <v>7119</v>
      </c>
      <c r="I785" s="58">
        <v>47447.4</v>
      </c>
      <c r="J785" s="58">
        <v>3755.1</v>
      </c>
      <c r="K785" s="58">
        <v>3080.2</v>
      </c>
      <c r="L785" s="58">
        <v>908</v>
      </c>
      <c r="M785" s="58">
        <v>548.4</v>
      </c>
      <c r="N785" s="58">
        <v>674.9</v>
      </c>
      <c r="O785" s="58">
        <f t="shared" si="12"/>
        <v>326683.39999999997</v>
      </c>
    </row>
    <row r="786" spans="2:15" ht="27">
      <c r="B786" s="56" t="s">
        <v>1320</v>
      </c>
      <c r="C786" s="56"/>
      <c r="D786" s="59" t="s">
        <v>1319</v>
      </c>
      <c r="E786" s="60">
        <v>322928.3</v>
      </c>
      <c r="F786" s="60">
        <v>275480.9</v>
      </c>
      <c r="G786" s="60">
        <v>168887.9</v>
      </c>
      <c r="H786" s="60">
        <v>7119</v>
      </c>
      <c r="I786" s="60">
        <v>47447.4</v>
      </c>
      <c r="J786" s="60">
        <v>3755.1</v>
      </c>
      <c r="K786" s="60">
        <v>3080.2</v>
      </c>
      <c r="L786" s="60">
        <v>908</v>
      </c>
      <c r="M786" s="60">
        <v>548.4</v>
      </c>
      <c r="N786" s="60">
        <v>674.9</v>
      </c>
      <c r="O786" s="60">
        <f t="shared" si="12"/>
        <v>326683.39999999997</v>
      </c>
    </row>
    <row r="787" spans="2:15" ht="25.5">
      <c r="B787" s="61" t="s">
        <v>1321</v>
      </c>
      <c r="C787" s="61" t="s">
        <v>1523</v>
      </c>
      <c r="D787" s="62" t="s">
        <v>1322</v>
      </c>
      <c r="E787" s="63">
        <v>322928.3</v>
      </c>
      <c r="F787" s="63">
        <v>275480.9</v>
      </c>
      <c r="G787" s="63">
        <v>168887.9</v>
      </c>
      <c r="H787" s="63">
        <v>7119</v>
      </c>
      <c r="I787" s="63">
        <v>47447.4</v>
      </c>
      <c r="J787" s="63">
        <v>3755.1</v>
      </c>
      <c r="K787" s="63">
        <v>3080.2</v>
      </c>
      <c r="L787" s="63">
        <v>908</v>
      </c>
      <c r="M787" s="63">
        <v>548.4</v>
      </c>
      <c r="N787" s="63">
        <v>674.9</v>
      </c>
      <c r="O787" s="63">
        <f t="shared" si="12"/>
        <v>326683.39999999997</v>
      </c>
    </row>
    <row r="788" spans="2:15" ht="13.5">
      <c r="B788" s="55" t="s">
        <v>1323</v>
      </c>
      <c r="C788" s="56"/>
      <c r="D788" s="57" t="s">
        <v>1324</v>
      </c>
      <c r="E788" s="58">
        <v>13328.3</v>
      </c>
      <c r="F788" s="58">
        <v>13328.3</v>
      </c>
      <c r="G788" s="58">
        <v>9166.7</v>
      </c>
      <c r="H788" s="58">
        <v>164.4</v>
      </c>
      <c r="I788" s="58">
        <v>0</v>
      </c>
      <c r="J788" s="58">
        <v>0</v>
      </c>
      <c r="K788" s="58">
        <v>0</v>
      </c>
      <c r="L788" s="58">
        <v>0</v>
      </c>
      <c r="M788" s="58">
        <v>0</v>
      </c>
      <c r="N788" s="58">
        <v>0</v>
      </c>
      <c r="O788" s="58">
        <f t="shared" si="12"/>
        <v>13328.3</v>
      </c>
    </row>
    <row r="789" spans="2:15" ht="13.5">
      <c r="B789" s="56" t="s">
        <v>1325</v>
      </c>
      <c r="C789" s="56"/>
      <c r="D789" s="59" t="s">
        <v>1326</v>
      </c>
      <c r="E789" s="60">
        <v>13328.3</v>
      </c>
      <c r="F789" s="60">
        <v>13328.3</v>
      </c>
      <c r="G789" s="60">
        <v>9166.7</v>
      </c>
      <c r="H789" s="60">
        <v>164.4</v>
      </c>
      <c r="I789" s="60">
        <v>0</v>
      </c>
      <c r="J789" s="60">
        <v>0</v>
      </c>
      <c r="K789" s="60">
        <v>0</v>
      </c>
      <c r="L789" s="60">
        <v>0</v>
      </c>
      <c r="M789" s="60">
        <v>0</v>
      </c>
      <c r="N789" s="60">
        <v>0</v>
      </c>
      <c r="O789" s="60">
        <f t="shared" si="12"/>
        <v>13328.3</v>
      </c>
    </row>
    <row r="790" spans="2:15" ht="25.5">
      <c r="B790" s="61" t="s">
        <v>1327</v>
      </c>
      <c r="C790" s="61" t="s">
        <v>52</v>
      </c>
      <c r="D790" s="62" t="s">
        <v>1328</v>
      </c>
      <c r="E790" s="63">
        <v>13328.3</v>
      </c>
      <c r="F790" s="63">
        <v>13328.3</v>
      </c>
      <c r="G790" s="63">
        <v>9166.7</v>
      </c>
      <c r="H790" s="63">
        <v>164.4</v>
      </c>
      <c r="I790" s="63">
        <v>0</v>
      </c>
      <c r="J790" s="63">
        <v>0</v>
      </c>
      <c r="K790" s="63">
        <v>0</v>
      </c>
      <c r="L790" s="63">
        <v>0</v>
      </c>
      <c r="M790" s="63">
        <v>0</v>
      </c>
      <c r="N790" s="63">
        <v>0</v>
      </c>
      <c r="O790" s="63">
        <f t="shared" si="12"/>
        <v>13328.3</v>
      </c>
    </row>
    <row r="791" spans="2:15" ht="38.25">
      <c r="B791" s="55" t="s">
        <v>1329</v>
      </c>
      <c r="C791" s="56"/>
      <c r="D791" s="57" t="s">
        <v>1330</v>
      </c>
      <c r="E791" s="58">
        <v>17823.2</v>
      </c>
      <c r="F791" s="58">
        <v>17823.2</v>
      </c>
      <c r="G791" s="58">
        <v>12767.8</v>
      </c>
      <c r="H791" s="58">
        <v>248.3</v>
      </c>
      <c r="I791" s="58">
        <v>0</v>
      </c>
      <c r="J791" s="58">
        <v>0</v>
      </c>
      <c r="K791" s="58">
        <v>0</v>
      </c>
      <c r="L791" s="58">
        <v>0</v>
      </c>
      <c r="M791" s="58">
        <v>0</v>
      </c>
      <c r="N791" s="58">
        <v>0</v>
      </c>
      <c r="O791" s="58">
        <f t="shared" si="12"/>
        <v>17823.2</v>
      </c>
    </row>
    <row r="792" spans="2:15" ht="40.5">
      <c r="B792" s="56" t="s">
        <v>1331</v>
      </c>
      <c r="C792" s="56"/>
      <c r="D792" s="59" t="s">
        <v>1330</v>
      </c>
      <c r="E792" s="60">
        <v>17823.2</v>
      </c>
      <c r="F792" s="60">
        <v>17823.2</v>
      </c>
      <c r="G792" s="60">
        <v>12767.8</v>
      </c>
      <c r="H792" s="60">
        <v>248.3</v>
      </c>
      <c r="I792" s="60">
        <v>0</v>
      </c>
      <c r="J792" s="60">
        <v>0</v>
      </c>
      <c r="K792" s="60">
        <v>0</v>
      </c>
      <c r="L792" s="60">
        <v>0</v>
      </c>
      <c r="M792" s="60">
        <v>0</v>
      </c>
      <c r="N792" s="60">
        <v>0</v>
      </c>
      <c r="O792" s="60">
        <f t="shared" si="12"/>
        <v>17823.2</v>
      </c>
    </row>
    <row r="793" spans="2:15" ht="38.25">
      <c r="B793" s="61" t="s">
        <v>1332</v>
      </c>
      <c r="C793" s="61" t="s">
        <v>1108</v>
      </c>
      <c r="D793" s="62" t="s">
        <v>1333</v>
      </c>
      <c r="E793" s="63">
        <v>17823.2</v>
      </c>
      <c r="F793" s="63">
        <v>17823.2</v>
      </c>
      <c r="G793" s="63">
        <v>12767.8</v>
      </c>
      <c r="H793" s="63">
        <v>248.3</v>
      </c>
      <c r="I793" s="63">
        <v>0</v>
      </c>
      <c r="J793" s="63">
        <v>0</v>
      </c>
      <c r="K793" s="63">
        <v>0</v>
      </c>
      <c r="L793" s="63">
        <v>0</v>
      </c>
      <c r="M793" s="63">
        <v>0</v>
      </c>
      <c r="N793" s="63">
        <v>0</v>
      </c>
      <c r="O793" s="63">
        <f t="shared" si="12"/>
        <v>17823.2</v>
      </c>
    </row>
    <row r="794" spans="2:15" ht="13.5">
      <c r="B794" s="55" t="s">
        <v>1334</v>
      </c>
      <c r="C794" s="56"/>
      <c r="D794" s="57" t="s">
        <v>1335</v>
      </c>
      <c r="E794" s="58">
        <v>50601</v>
      </c>
      <c r="F794" s="58">
        <v>49264</v>
      </c>
      <c r="G794" s="58">
        <v>33111.7</v>
      </c>
      <c r="H794" s="58">
        <v>3086.6</v>
      </c>
      <c r="I794" s="58">
        <v>1337</v>
      </c>
      <c r="J794" s="58">
        <v>3915.1</v>
      </c>
      <c r="K794" s="58">
        <v>3521.6</v>
      </c>
      <c r="L794" s="58">
        <v>0</v>
      </c>
      <c r="M794" s="58">
        <v>0</v>
      </c>
      <c r="N794" s="58">
        <v>393.5</v>
      </c>
      <c r="O794" s="58">
        <f t="shared" si="12"/>
        <v>54516.1</v>
      </c>
    </row>
    <row r="795" spans="2:15" ht="27">
      <c r="B795" s="56" t="s">
        <v>1336</v>
      </c>
      <c r="C795" s="56"/>
      <c r="D795" s="59" t="s">
        <v>1337</v>
      </c>
      <c r="E795" s="60">
        <v>50601</v>
      </c>
      <c r="F795" s="60">
        <v>49264</v>
      </c>
      <c r="G795" s="60">
        <v>33111.7</v>
      </c>
      <c r="H795" s="60">
        <v>3086.6</v>
      </c>
      <c r="I795" s="60">
        <v>1337</v>
      </c>
      <c r="J795" s="60">
        <v>3915.1</v>
      </c>
      <c r="K795" s="60">
        <v>3521.6</v>
      </c>
      <c r="L795" s="60">
        <v>0</v>
      </c>
      <c r="M795" s="60">
        <v>0</v>
      </c>
      <c r="N795" s="60">
        <v>393.5</v>
      </c>
      <c r="O795" s="60">
        <f t="shared" si="12"/>
        <v>54516.1</v>
      </c>
    </row>
    <row r="796" spans="2:15" ht="51">
      <c r="B796" s="61" t="s">
        <v>1338</v>
      </c>
      <c r="C796" s="61" t="s">
        <v>188</v>
      </c>
      <c r="D796" s="62" t="s">
        <v>1339</v>
      </c>
      <c r="E796" s="63">
        <v>49264</v>
      </c>
      <c r="F796" s="63">
        <v>49264</v>
      </c>
      <c r="G796" s="63">
        <v>33111.7</v>
      </c>
      <c r="H796" s="63">
        <v>3086.6</v>
      </c>
      <c r="I796" s="63">
        <v>0</v>
      </c>
      <c r="J796" s="63">
        <v>3915.1</v>
      </c>
      <c r="K796" s="63">
        <v>3521.6</v>
      </c>
      <c r="L796" s="63">
        <v>0</v>
      </c>
      <c r="M796" s="63">
        <v>0</v>
      </c>
      <c r="N796" s="63">
        <v>393.5</v>
      </c>
      <c r="O796" s="63">
        <f t="shared" si="12"/>
        <v>53179.1</v>
      </c>
    </row>
    <row r="797" spans="2:15" ht="25.5">
      <c r="B797" s="61" t="s">
        <v>1340</v>
      </c>
      <c r="C797" s="61" t="s">
        <v>24</v>
      </c>
      <c r="D797" s="62" t="s">
        <v>1341</v>
      </c>
      <c r="E797" s="63">
        <v>1337</v>
      </c>
      <c r="F797" s="63">
        <v>0</v>
      </c>
      <c r="G797" s="63">
        <v>0</v>
      </c>
      <c r="H797" s="63">
        <v>0</v>
      </c>
      <c r="I797" s="63">
        <v>1337</v>
      </c>
      <c r="J797" s="63">
        <v>0</v>
      </c>
      <c r="K797" s="63">
        <v>0</v>
      </c>
      <c r="L797" s="63">
        <v>0</v>
      </c>
      <c r="M797" s="63">
        <v>0</v>
      </c>
      <c r="N797" s="63">
        <v>0</v>
      </c>
      <c r="O797" s="63">
        <f t="shared" si="12"/>
        <v>1337</v>
      </c>
    </row>
    <row r="798" spans="2:15" ht="13.5">
      <c r="B798" s="55" t="s">
        <v>1342</v>
      </c>
      <c r="C798" s="56"/>
      <c r="D798" s="57" t="s">
        <v>1343</v>
      </c>
      <c r="E798" s="58">
        <v>3886.9</v>
      </c>
      <c r="F798" s="58">
        <v>3886.9</v>
      </c>
      <c r="G798" s="58">
        <v>2779.5</v>
      </c>
      <c r="H798" s="58">
        <v>67</v>
      </c>
      <c r="I798" s="58">
        <v>0</v>
      </c>
      <c r="J798" s="58">
        <v>0</v>
      </c>
      <c r="K798" s="58">
        <v>0</v>
      </c>
      <c r="L798" s="58">
        <v>0</v>
      </c>
      <c r="M798" s="58">
        <v>0</v>
      </c>
      <c r="N798" s="58">
        <v>0</v>
      </c>
      <c r="O798" s="58">
        <f t="shared" si="12"/>
        <v>3886.9</v>
      </c>
    </row>
    <row r="799" spans="2:15" ht="27">
      <c r="B799" s="56" t="s">
        <v>1344</v>
      </c>
      <c r="C799" s="56"/>
      <c r="D799" s="59" t="s">
        <v>1345</v>
      </c>
      <c r="E799" s="60">
        <v>3886.9</v>
      </c>
      <c r="F799" s="60">
        <v>3886.9</v>
      </c>
      <c r="G799" s="60">
        <v>2779.5</v>
      </c>
      <c r="H799" s="60">
        <v>67</v>
      </c>
      <c r="I799" s="60">
        <v>0</v>
      </c>
      <c r="J799" s="60">
        <v>0</v>
      </c>
      <c r="K799" s="60">
        <v>0</v>
      </c>
      <c r="L799" s="60">
        <v>0</v>
      </c>
      <c r="M799" s="60">
        <v>0</v>
      </c>
      <c r="N799" s="60">
        <v>0</v>
      </c>
      <c r="O799" s="60">
        <f t="shared" si="12"/>
        <v>3886.9</v>
      </c>
    </row>
    <row r="800" spans="2:15" ht="51">
      <c r="B800" s="61" t="s">
        <v>1346</v>
      </c>
      <c r="C800" s="61" t="s">
        <v>1424</v>
      </c>
      <c r="D800" s="62" t="s">
        <v>1347</v>
      </c>
      <c r="E800" s="63">
        <v>3324.3</v>
      </c>
      <c r="F800" s="63">
        <v>3324.3</v>
      </c>
      <c r="G800" s="63">
        <v>2383.5</v>
      </c>
      <c r="H800" s="63">
        <v>67</v>
      </c>
      <c r="I800" s="63">
        <v>0</v>
      </c>
      <c r="J800" s="63">
        <v>0</v>
      </c>
      <c r="K800" s="63">
        <v>0</v>
      </c>
      <c r="L800" s="63">
        <v>0</v>
      </c>
      <c r="M800" s="63">
        <v>0</v>
      </c>
      <c r="N800" s="63">
        <v>0</v>
      </c>
      <c r="O800" s="63">
        <f t="shared" si="12"/>
        <v>3324.3</v>
      </c>
    </row>
    <row r="801" spans="2:15" ht="38.25">
      <c r="B801" s="61" t="s">
        <v>1348</v>
      </c>
      <c r="C801" s="61" t="s">
        <v>1424</v>
      </c>
      <c r="D801" s="62" t="s">
        <v>1349</v>
      </c>
      <c r="E801" s="63">
        <v>562.6</v>
      </c>
      <c r="F801" s="63">
        <v>562.6</v>
      </c>
      <c r="G801" s="63">
        <v>396</v>
      </c>
      <c r="H801" s="63">
        <v>0</v>
      </c>
      <c r="I801" s="63">
        <v>0</v>
      </c>
      <c r="J801" s="63">
        <v>0</v>
      </c>
      <c r="K801" s="63">
        <v>0</v>
      </c>
      <c r="L801" s="63">
        <v>0</v>
      </c>
      <c r="M801" s="63">
        <v>0</v>
      </c>
      <c r="N801" s="63">
        <v>0</v>
      </c>
      <c r="O801" s="63">
        <f t="shared" si="12"/>
        <v>562.6</v>
      </c>
    </row>
    <row r="802" spans="2:15" ht="25.5">
      <c r="B802" s="55" t="s">
        <v>1350</v>
      </c>
      <c r="C802" s="56"/>
      <c r="D802" s="57" t="s">
        <v>1351</v>
      </c>
      <c r="E802" s="58">
        <v>1881508.2</v>
      </c>
      <c r="F802" s="58">
        <v>1880079.2</v>
      </c>
      <c r="G802" s="58">
        <v>1022191.9</v>
      </c>
      <c r="H802" s="58">
        <v>170287.1</v>
      </c>
      <c r="I802" s="58">
        <v>1429</v>
      </c>
      <c r="J802" s="58">
        <v>152750</v>
      </c>
      <c r="K802" s="58">
        <v>143810</v>
      </c>
      <c r="L802" s="58">
        <v>28110</v>
      </c>
      <c r="M802" s="58">
        <v>17470</v>
      </c>
      <c r="N802" s="58">
        <v>8940</v>
      </c>
      <c r="O802" s="58">
        <f t="shared" si="12"/>
        <v>2034258.2</v>
      </c>
    </row>
    <row r="803" spans="2:15" ht="40.5">
      <c r="B803" s="56" t="s">
        <v>1352</v>
      </c>
      <c r="C803" s="56"/>
      <c r="D803" s="59" t="s">
        <v>1353</v>
      </c>
      <c r="E803" s="60">
        <v>1881508.2</v>
      </c>
      <c r="F803" s="60">
        <v>1880079.2</v>
      </c>
      <c r="G803" s="60">
        <v>1022191.9</v>
      </c>
      <c r="H803" s="60">
        <v>170287.1</v>
      </c>
      <c r="I803" s="60">
        <v>1429</v>
      </c>
      <c r="J803" s="60">
        <v>152750</v>
      </c>
      <c r="K803" s="60">
        <v>143810</v>
      </c>
      <c r="L803" s="60">
        <v>28110</v>
      </c>
      <c r="M803" s="60">
        <v>17470</v>
      </c>
      <c r="N803" s="60">
        <v>8940</v>
      </c>
      <c r="O803" s="60">
        <f t="shared" si="12"/>
        <v>2034258.2</v>
      </c>
    </row>
    <row r="804" spans="2:15" ht="25.5">
      <c r="B804" s="61" t="s">
        <v>1354</v>
      </c>
      <c r="C804" s="61" t="s">
        <v>1355</v>
      </c>
      <c r="D804" s="62" t="s">
        <v>1356</v>
      </c>
      <c r="E804" s="63">
        <v>121567.6</v>
      </c>
      <c r="F804" s="63">
        <v>121567.6</v>
      </c>
      <c r="G804" s="63">
        <v>91884.6</v>
      </c>
      <c r="H804" s="63">
        <v>1800</v>
      </c>
      <c r="I804" s="63">
        <v>0</v>
      </c>
      <c r="J804" s="63">
        <v>450</v>
      </c>
      <c r="K804" s="63">
        <v>390</v>
      </c>
      <c r="L804" s="63">
        <v>110</v>
      </c>
      <c r="M804" s="63">
        <v>70</v>
      </c>
      <c r="N804" s="63">
        <v>60</v>
      </c>
      <c r="O804" s="63">
        <f t="shared" si="12"/>
        <v>122017.6</v>
      </c>
    </row>
    <row r="805" spans="2:15" ht="51">
      <c r="B805" s="61" t="s">
        <v>1357</v>
      </c>
      <c r="C805" s="61" t="s">
        <v>1355</v>
      </c>
      <c r="D805" s="62" t="s">
        <v>1358</v>
      </c>
      <c r="E805" s="63">
        <v>515536</v>
      </c>
      <c r="F805" s="63">
        <v>515536</v>
      </c>
      <c r="G805" s="63">
        <v>0</v>
      </c>
      <c r="H805" s="63">
        <v>151003.1</v>
      </c>
      <c r="I805" s="63">
        <v>0</v>
      </c>
      <c r="J805" s="63">
        <v>98400</v>
      </c>
      <c r="K805" s="63">
        <v>96850</v>
      </c>
      <c r="L805" s="63">
        <v>0</v>
      </c>
      <c r="M805" s="63">
        <v>13950</v>
      </c>
      <c r="N805" s="63">
        <v>1550</v>
      </c>
      <c r="O805" s="63">
        <f t="shared" si="12"/>
        <v>613936</v>
      </c>
    </row>
    <row r="806" spans="2:15" ht="38.25">
      <c r="B806" s="61" t="s">
        <v>1359</v>
      </c>
      <c r="C806" s="61" t="s">
        <v>1355</v>
      </c>
      <c r="D806" s="62" t="s">
        <v>1360</v>
      </c>
      <c r="E806" s="63">
        <v>1242230.1</v>
      </c>
      <c r="F806" s="63">
        <v>1240901.1</v>
      </c>
      <c r="G806" s="63">
        <v>930307.3</v>
      </c>
      <c r="H806" s="63">
        <v>16314</v>
      </c>
      <c r="I806" s="63">
        <v>1329</v>
      </c>
      <c r="J806" s="63">
        <v>48900</v>
      </c>
      <c r="K806" s="63">
        <v>46570</v>
      </c>
      <c r="L806" s="63">
        <v>28000</v>
      </c>
      <c r="M806" s="63">
        <v>3450</v>
      </c>
      <c r="N806" s="63">
        <v>2330</v>
      </c>
      <c r="O806" s="63">
        <f t="shared" si="12"/>
        <v>1291130.1</v>
      </c>
    </row>
    <row r="807" spans="2:15" ht="51">
      <c r="B807" s="61" t="s">
        <v>1361</v>
      </c>
      <c r="C807" s="61" t="s">
        <v>374</v>
      </c>
      <c r="D807" s="62" t="s">
        <v>1362</v>
      </c>
      <c r="E807" s="63">
        <v>1774.5</v>
      </c>
      <c r="F807" s="63">
        <v>1774.5</v>
      </c>
      <c r="G807" s="63">
        <v>0</v>
      </c>
      <c r="H807" s="63">
        <v>1170</v>
      </c>
      <c r="I807" s="63">
        <v>0</v>
      </c>
      <c r="J807" s="63">
        <v>0</v>
      </c>
      <c r="K807" s="63">
        <v>0</v>
      </c>
      <c r="L807" s="63">
        <v>0</v>
      </c>
      <c r="M807" s="63">
        <v>0</v>
      </c>
      <c r="N807" s="63">
        <v>0</v>
      </c>
      <c r="O807" s="63">
        <f t="shared" si="12"/>
        <v>1774.5</v>
      </c>
    </row>
    <row r="808" spans="2:15" ht="38.25">
      <c r="B808" s="61" t="s">
        <v>1363</v>
      </c>
      <c r="C808" s="61" t="s">
        <v>4</v>
      </c>
      <c r="D808" s="62" t="s">
        <v>1364</v>
      </c>
      <c r="E808" s="63">
        <v>400</v>
      </c>
      <c r="F808" s="63">
        <v>300</v>
      </c>
      <c r="G808" s="63">
        <v>0</v>
      </c>
      <c r="H808" s="63">
        <v>0</v>
      </c>
      <c r="I808" s="63">
        <v>100</v>
      </c>
      <c r="J808" s="63">
        <v>5000</v>
      </c>
      <c r="K808" s="63">
        <v>0</v>
      </c>
      <c r="L808" s="63">
        <v>0</v>
      </c>
      <c r="M808" s="63">
        <v>0</v>
      </c>
      <c r="N808" s="63">
        <v>5000</v>
      </c>
      <c r="O808" s="63">
        <f t="shared" si="12"/>
        <v>5400</v>
      </c>
    </row>
    <row r="809" spans="2:15" ht="13.5">
      <c r="B809" s="55" t="s">
        <v>1365</v>
      </c>
      <c r="C809" s="56"/>
      <c r="D809" s="57" t="s">
        <v>1366</v>
      </c>
      <c r="E809" s="58">
        <v>38327.6</v>
      </c>
      <c r="F809" s="58">
        <v>36458.8</v>
      </c>
      <c r="G809" s="58">
        <v>25137.4</v>
      </c>
      <c r="H809" s="58">
        <v>788.2</v>
      </c>
      <c r="I809" s="58">
        <v>1868.8</v>
      </c>
      <c r="J809" s="58">
        <v>1656.1</v>
      </c>
      <c r="K809" s="58">
        <v>1650.1</v>
      </c>
      <c r="L809" s="58">
        <v>759.4</v>
      </c>
      <c r="M809" s="58">
        <v>116.4</v>
      </c>
      <c r="N809" s="58">
        <v>6</v>
      </c>
      <c r="O809" s="58">
        <f t="shared" si="12"/>
        <v>39983.7</v>
      </c>
    </row>
    <row r="810" spans="2:15" ht="27">
      <c r="B810" s="56" t="s">
        <v>1367</v>
      </c>
      <c r="C810" s="56"/>
      <c r="D810" s="59" t="s">
        <v>1368</v>
      </c>
      <c r="E810" s="60">
        <v>38327.6</v>
      </c>
      <c r="F810" s="60">
        <v>36458.8</v>
      </c>
      <c r="G810" s="60">
        <v>25137.4</v>
      </c>
      <c r="H810" s="60">
        <v>788.2</v>
      </c>
      <c r="I810" s="60">
        <v>1868.8</v>
      </c>
      <c r="J810" s="60">
        <v>1656.1</v>
      </c>
      <c r="K810" s="60">
        <v>1650.1</v>
      </c>
      <c r="L810" s="60">
        <v>759.4</v>
      </c>
      <c r="M810" s="60">
        <v>116.4</v>
      </c>
      <c r="N810" s="60">
        <v>6</v>
      </c>
      <c r="O810" s="60">
        <f t="shared" si="12"/>
        <v>39983.7</v>
      </c>
    </row>
    <row r="811" spans="2:15" ht="25.5">
      <c r="B811" s="61" t="s">
        <v>1369</v>
      </c>
      <c r="C811" s="61" t="s">
        <v>1143</v>
      </c>
      <c r="D811" s="62" t="s">
        <v>1370</v>
      </c>
      <c r="E811" s="63">
        <v>3494.5</v>
      </c>
      <c r="F811" s="63">
        <v>3494.5</v>
      </c>
      <c r="G811" s="63">
        <v>2536.7</v>
      </c>
      <c r="H811" s="63">
        <v>0</v>
      </c>
      <c r="I811" s="63">
        <v>0</v>
      </c>
      <c r="J811" s="63">
        <v>0</v>
      </c>
      <c r="K811" s="63">
        <v>0</v>
      </c>
      <c r="L811" s="63">
        <v>0</v>
      </c>
      <c r="M811" s="63">
        <v>0</v>
      </c>
      <c r="N811" s="63">
        <v>0</v>
      </c>
      <c r="O811" s="63">
        <f t="shared" si="12"/>
        <v>3494.5</v>
      </c>
    </row>
    <row r="812" spans="2:15" ht="25.5">
      <c r="B812" s="61" t="s">
        <v>1371</v>
      </c>
      <c r="C812" s="61" t="s">
        <v>1148</v>
      </c>
      <c r="D812" s="62" t="s">
        <v>1372</v>
      </c>
      <c r="E812" s="63">
        <v>1868.8</v>
      </c>
      <c r="F812" s="63">
        <v>0</v>
      </c>
      <c r="G812" s="63">
        <v>0</v>
      </c>
      <c r="H812" s="63">
        <v>0</v>
      </c>
      <c r="I812" s="63">
        <v>1868.8</v>
      </c>
      <c r="J812" s="63">
        <v>6</v>
      </c>
      <c r="K812" s="63">
        <v>0</v>
      </c>
      <c r="L812" s="63">
        <v>0</v>
      </c>
      <c r="M812" s="63">
        <v>0</v>
      </c>
      <c r="N812" s="63">
        <v>6</v>
      </c>
      <c r="O812" s="63">
        <f t="shared" si="12"/>
        <v>1874.8</v>
      </c>
    </row>
    <row r="813" spans="2:15" ht="12.75">
      <c r="B813" s="61" t="s">
        <v>1373</v>
      </c>
      <c r="C813" s="61" t="s">
        <v>1143</v>
      </c>
      <c r="D813" s="62" t="s">
        <v>1374</v>
      </c>
      <c r="E813" s="63">
        <v>32964.3</v>
      </c>
      <c r="F813" s="63">
        <v>32964.3</v>
      </c>
      <c r="G813" s="63">
        <v>22600.7</v>
      </c>
      <c r="H813" s="63">
        <v>788.2</v>
      </c>
      <c r="I813" s="63">
        <v>0</v>
      </c>
      <c r="J813" s="63">
        <v>1650.1</v>
      </c>
      <c r="K813" s="63">
        <v>1650.1</v>
      </c>
      <c r="L813" s="63">
        <v>759.4</v>
      </c>
      <c r="M813" s="63">
        <v>116.4</v>
      </c>
      <c r="N813" s="63">
        <v>0</v>
      </c>
      <c r="O813" s="63">
        <f t="shared" si="12"/>
        <v>34614.4</v>
      </c>
    </row>
    <row r="814" spans="2:15" ht="25.5">
      <c r="B814" s="55" t="s">
        <v>1375</v>
      </c>
      <c r="C814" s="56"/>
      <c r="D814" s="57" t="s">
        <v>1376</v>
      </c>
      <c r="E814" s="58">
        <v>72105.1</v>
      </c>
      <c r="F814" s="58">
        <v>69498.9</v>
      </c>
      <c r="G814" s="58">
        <v>15271</v>
      </c>
      <c r="H814" s="58">
        <v>840.2</v>
      </c>
      <c r="I814" s="58">
        <v>2606.2</v>
      </c>
      <c r="J814" s="58">
        <v>600</v>
      </c>
      <c r="K814" s="58">
        <v>557.3</v>
      </c>
      <c r="L814" s="58">
        <v>0</v>
      </c>
      <c r="M814" s="58">
        <v>208.3</v>
      </c>
      <c r="N814" s="58">
        <v>42.7</v>
      </c>
      <c r="O814" s="58">
        <f t="shared" si="12"/>
        <v>72705.1</v>
      </c>
    </row>
    <row r="815" spans="2:15" ht="27">
      <c r="B815" s="56" t="s">
        <v>1377</v>
      </c>
      <c r="C815" s="56"/>
      <c r="D815" s="59" t="s">
        <v>1378</v>
      </c>
      <c r="E815" s="60">
        <v>64233.4</v>
      </c>
      <c r="F815" s="60">
        <v>64233.4</v>
      </c>
      <c r="G815" s="60">
        <v>12233.6</v>
      </c>
      <c r="H815" s="60">
        <v>762.5</v>
      </c>
      <c r="I815" s="60">
        <v>0</v>
      </c>
      <c r="J815" s="60">
        <v>600</v>
      </c>
      <c r="K815" s="60">
        <v>557.3</v>
      </c>
      <c r="L815" s="60">
        <v>0</v>
      </c>
      <c r="M815" s="60">
        <v>208.3</v>
      </c>
      <c r="N815" s="60">
        <v>42.7</v>
      </c>
      <c r="O815" s="60">
        <f t="shared" si="12"/>
        <v>64833.4</v>
      </c>
    </row>
    <row r="816" spans="2:15" ht="25.5">
      <c r="B816" s="61" t="s">
        <v>1379</v>
      </c>
      <c r="C816" s="61" t="s">
        <v>1380</v>
      </c>
      <c r="D816" s="62" t="s">
        <v>1381</v>
      </c>
      <c r="E816" s="63">
        <v>18233.4</v>
      </c>
      <c r="F816" s="63">
        <v>18233.4</v>
      </c>
      <c r="G816" s="63">
        <v>12233.6</v>
      </c>
      <c r="H816" s="63">
        <v>762.5</v>
      </c>
      <c r="I816" s="63">
        <v>0</v>
      </c>
      <c r="J816" s="63">
        <v>600</v>
      </c>
      <c r="K816" s="63">
        <v>557.3</v>
      </c>
      <c r="L816" s="63">
        <v>0</v>
      </c>
      <c r="M816" s="63">
        <v>208.3</v>
      </c>
      <c r="N816" s="63">
        <v>42.7</v>
      </c>
      <c r="O816" s="63">
        <f t="shared" si="12"/>
        <v>18833.4</v>
      </c>
    </row>
    <row r="817" spans="2:15" ht="89.25">
      <c r="B817" s="61" t="s">
        <v>1382</v>
      </c>
      <c r="C817" s="61" t="s">
        <v>1156</v>
      </c>
      <c r="D817" s="62" t="s">
        <v>1383</v>
      </c>
      <c r="E817" s="63">
        <v>36000</v>
      </c>
      <c r="F817" s="63">
        <v>36000</v>
      </c>
      <c r="G817" s="63">
        <v>0</v>
      </c>
      <c r="H817" s="63">
        <v>0</v>
      </c>
      <c r="I817" s="63">
        <v>0</v>
      </c>
      <c r="J817" s="63">
        <v>0</v>
      </c>
      <c r="K817" s="63">
        <v>0</v>
      </c>
      <c r="L817" s="63">
        <v>0</v>
      </c>
      <c r="M817" s="63">
        <v>0</v>
      </c>
      <c r="N817" s="63">
        <v>0</v>
      </c>
      <c r="O817" s="63">
        <f t="shared" si="12"/>
        <v>36000</v>
      </c>
    </row>
    <row r="818" spans="2:15" ht="38.25">
      <c r="B818" s="61" t="s">
        <v>1384</v>
      </c>
      <c r="C818" s="61" t="s">
        <v>1156</v>
      </c>
      <c r="D818" s="62" t="s">
        <v>1385</v>
      </c>
      <c r="E818" s="63">
        <v>10000</v>
      </c>
      <c r="F818" s="63">
        <v>10000</v>
      </c>
      <c r="G818" s="63">
        <v>0</v>
      </c>
      <c r="H818" s="63">
        <v>0</v>
      </c>
      <c r="I818" s="63">
        <v>0</v>
      </c>
      <c r="J818" s="63">
        <v>0</v>
      </c>
      <c r="K818" s="63">
        <v>0</v>
      </c>
      <c r="L818" s="63">
        <v>0</v>
      </c>
      <c r="M818" s="63">
        <v>0</v>
      </c>
      <c r="N818" s="63">
        <v>0</v>
      </c>
      <c r="O818" s="63">
        <f t="shared" si="12"/>
        <v>10000</v>
      </c>
    </row>
    <row r="819" spans="2:15" ht="40.5">
      <c r="B819" s="56" t="s">
        <v>1386</v>
      </c>
      <c r="C819" s="56"/>
      <c r="D819" s="59" t="s">
        <v>1387</v>
      </c>
      <c r="E819" s="60">
        <v>7871.7</v>
      </c>
      <c r="F819" s="60">
        <v>5265.5</v>
      </c>
      <c r="G819" s="60">
        <v>3037.4</v>
      </c>
      <c r="H819" s="60">
        <v>77.7</v>
      </c>
      <c r="I819" s="60">
        <v>2606.2</v>
      </c>
      <c r="J819" s="60">
        <v>0</v>
      </c>
      <c r="K819" s="60">
        <v>0</v>
      </c>
      <c r="L819" s="60">
        <v>0</v>
      </c>
      <c r="M819" s="60">
        <v>0</v>
      </c>
      <c r="N819" s="60">
        <v>0</v>
      </c>
      <c r="O819" s="60">
        <f t="shared" si="12"/>
        <v>7871.7</v>
      </c>
    </row>
    <row r="820" spans="2:15" ht="25.5">
      <c r="B820" s="61" t="s">
        <v>1388</v>
      </c>
      <c r="C820" s="61" t="s">
        <v>1148</v>
      </c>
      <c r="D820" s="62" t="s">
        <v>1389</v>
      </c>
      <c r="E820" s="63">
        <v>4015.5</v>
      </c>
      <c r="F820" s="63">
        <v>4015.5</v>
      </c>
      <c r="G820" s="63">
        <v>2176.9</v>
      </c>
      <c r="H820" s="63">
        <v>49.7</v>
      </c>
      <c r="I820" s="63">
        <v>0</v>
      </c>
      <c r="J820" s="63">
        <v>0</v>
      </c>
      <c r="K820" s="63">
        <v>0</v>
      </c>
      <c r="L820" s="63">
        <v>0</v>
      </c>
      <c r="M820" s="63">
        <v>0</v>
      </c>
      <c r="N820" s="63">
        <v>0</v>
      </c>
      <c r="O820" s="63">
        <f t="shared" si="12"/>
        <v>4015.5</v>
      </c>
    </row>
    <row r="821" spans="2:15" ht="38.25">
      <c r="B821" s="61" t="s">
        <v>1390</v>
      </c>
      <c r="C821" s="61" t="s">
        <v>1148</v>
      </c>
      <c r="D821" s="62" t="s">
        <v>1391</v>
      </c>
      <c r="E821" s="63">
        <v>2606.2</v>
      </c>
      <c r="F821" s="63">
        <v>0</v>
      </c>
      <c r="G821" s="63">
        <v>0</v>
      </c>
      <c r="H821" s="63">
        <v>0</v>
      </c>
      <c r="I821" s="63">
        <v>2606.2</v>
      </c>
      <c r="J821" s="63">
        <v>0</v>
      </c>
      <c r="K821" s="63">
        <v>0</v>
      </c>
      <c r="L821" s="63">
        <v>0</v>
      </c>
      <c r="M821" s="63">
        <v>0</v>
      </c>
      <c r="N821" s="63">
        <v>0</v>
      </c>
      <c r="O821" s="63">
        <f t="shared" si="12"/>
        <v>2606.2</v>
      </c>
    </row>
    <row r="822" spans="2:15" ht="51">
      <c r="B822" s="61" t="s">
        <v>1392</v>
      </c>
      <c r="C822" s="61" t="s">
        <v>1424</v>
      </c>
      <c r="D822" s="62" t="s">
        <v>1393</v>
      </c>
      <c r="E822" s="63">
        <v>1250</v>
      </c>
      <c r="F822" s="63">
        <v>1250</v>
      </c>
      <c r="G822" s="63">
        <v>860.5</v>
      </c>
      <c r="H822" s="63">
        <v>28</v>
      </c>
      <c r="I822" s="63">
        <v>0</v>
      </c>
      <c r="J822" s="63">
        <v>0</v>
      </c>
      <c r="K822" s="63">
        <v>0</v>
      </c>
      <c r="L822" s="63">
        <v>0</v>
      </c>
      <c r="M822" s="63">
        <v>0</v>
      </c>
      <c r="N822" s="63">
        <v>0</v>
      </c>
      <c r="O822" s="63">
        <f t="shared" si="12"/>
        <v>1250</v>
      </c>
    </row>
    <row r="823" spans="2:15" ht="25.5">
      <c r="B823" s="55" t="s">
        <v>1394</v>
      </c>
      <c r="C823" s="56"/>
      <c r="D823" s="57" t="s">
        <v>1395</v>
      </c>
      <c r="E823" s="58">
        <v>14501.5</v>
      </c>
      <c r="F823" s="58">
        <v>14397.9</v>
      </c>
      <c r="G823" s="58">
        <v>3635.8</v>
      </c>
      <c r="H823" s="58">
        <v>49.2</v>
      </c>
      <c r="I823" s="58">
        <v>103.6</v>
      </c>
      <c r="J823" s="58">
        <v>0</v>
      </c>
      <c r="K823" s="58">
        <v>0</v>
      </c>
      <c r="L823" s="58">
        <v>0</v>
      </c>
      <c r="M823" s="58">
        <v>0</v>
      </c>
      <c r="N823" s="58">
        <v>0</v>
      </c>
      <c r="O823" s="58">
        <f t="shared" si="12"/>
        <v>14501.5</v>
      </c>
    </row>
    <row r="824" spans="2:15" ht="27">
      <c r="B824" s="56" t="s">
        <v>1396</v>
      </c>
      <c r="C824" s="56"/>
      <c r="D824" s="59" t="s">
        <v>1395</v>
      </c>
      <c r="E824" s="60">
        <v>14501.5</v>
      </c>
      <c r="F824" s="60">
        <v>14397.9</v>
      </c>
      <c r="G824" s="60">
        <v>3635.8</v>
      </c>
      <c r="H824" s="60">
        <v>49.2</v>
      </c>
      <c r="I824" s="60">
        <v>103.6</v>
      </c>
      <c r="J824" s="60">
        <v>0</v>
      </c>
      <c r="K824" s="60">
        <v>0</v>
      </c>
      <c r="L824" s="60">
        <v>0</v>
      </c>
      <c r="M824" s="60">
        <v>0</v>
      </c>
      <c r="N824" s="60">
        <v>0</v>
      </c>
      <c r="O824" s="60">
        <f t="shared" si="12"/>
        <v>14501.5</v>
      </c>
    </row>
    <row r="825" spans="2:15" ht="38.25">
      <c r="B825" s="61" t="s">
        <v>1397</v>
      </c>
      <c r="C825" s="61" t="s">
        <v>10</v>
      </c>
      <c r="D825" s="62" t="s">
        <v>1398</v>
      </c>
      <c r="E825" s="63">
        <v>5283.1</v>
      </c>
      <c r="F825" s="63">
        <v>5283.1</v>
      </c>
      <c r="G825" s="63">
        <v>2823.6</v>
      </c>
      <c r="H825" s="63">
        <v>40</v>
      </c>
      <c r="I825" s="63">
        <v>0</v>
      </c>
      <c r="J825" s="63">
        <v>0</v>
      </c>
      <c r="K825" s="63">
        <v>0</v>
      </c>
      <c r="L825" s="63">
        <v>0</v>
      </c>
      <c r="M825" s="63">
        <v>0</v>
      </c>
      <c r="N825" s="63">
        <v>0</v>
      </c>
      <c r="O825" s="63">
        <f t="shared" si="12"/>
        <v>5283.1</v>
      </c>
    </row>
    <row r="826" spans="2:15" ht="25.5">
      <c r="B826" s="61" t="s">
        <v>1399</v>
      </c>
      <c r="C826" s="61" t="s">
        <v>10</v>
      </c>
      <c r="D826" s="62" t="s">
        <v>1400</v>
      </c>
      <c r="E826" s="63">
        <v>7240</v>
      </c>
      <c r="F826" s="63">
        <v>7240</v>
      </c>
      <c r="G826" s="63">
        <v>0</v>
      </c>
      <c r="H826" s="63">
        <v>0</v>
      </c>
      <c r="I826" s="63">
        <v>0</v>
      </c>
      <c r="J826" s="63">
        <v>0</v>
      </c>
      <c r="K826" s="63">
        <v>0</v>
      </c>
      <c r="L826" s="63">
        <v>0</v>
      </c>
      <c r="M826" s="63">
        <v>0</v>
      </c>
      <c r="N826" s="63">
        <v>0</v>
      </c>
      <c r="O826" s="63">
        <f t="shared" si="12"/>
        <v>7240</v>
      </c>
    </row>
    <row r="827" spans="2:15" ht="25.5">
      <c r="B827" s="61" t="s">
        <v>1401</v>
      </c>
      <c r="C827" s="61" t="s">
        <v>1468</v>
      </c>
      <c r="D827" s="62" t="s">
        <v>1402</v>
      </c>
      <c r="E827" s="63">
        <v>1384.1</v>
      </c>
      <c r="F827" s="63">
        <v>1280.5</v>
      </c>
      <c r="G827" s="63">
        <v>812.2</v>
      </c>
      <c r="H827" s="63">
        <v>9.2</v>
      </c>
      <c r="I827" s="63">
        <v>103.6</v>
      </c>
      <c r="J827" s="63">
        <v>0</v>
      </c>
      <c r="K827" s="63">
        <v>0</v>
      </c>
      <c r="L827" s="63">
        <v>0</v>
      </c>
      <c r="M827" s="63">
        <v>0</v>
      </c>
      <c r="N827" s="63">
        <v>0</v>
      </c>
      <c r="O827" s="63">
        <f t="shared" si="12"/>
        <v>1384.1</v>
      </c>
    </row>
    <row r="828" spans="2:15" ht="25.5">
      <c r="B828" s="61" t="s">
        <v>1403</v>
      </c>
      <c r="C828" s="61" t="s">
        <v>10</v>
      </c>
      <c r="D828" s="62" t="s">
        <v>1404</v>
      </c>
      <c r="E828" s="63">
        <v>594.3</v>
      </c>
      <c r="F828" s="63">
        <v>594.3</v>
      </c>
      <c r="G828" s="63">
        <v>0</v>
      </c>
      <c r="H828" s="63">
        <v>0</v>
      </c>
      <c r="I828" s="63">
        <v>0</v>
      </c>
      <c r="J828" s="63">
        <v>0</v>
      </c>
      <c r="K828" s="63">
        <v>0</v>
      </c>
      <c r="L828" s="63">
        <v>0</v>
      </c>
      <c r="M828" s="63">
        <v>0</v>
      </c>
      <c r="N828" s="63">
        <v>0</v>
      </c>
      <c r="O828" s="63">
        <f t="shared" si="12"/>
        <v>594.3</v>
      </c>
    </row>
    <row r="829" spans="2:15" ht="25.5">
      <c r="B829" s="55" t="s">
        <v>1405</v>
      </c>
      <c r="C829" s="56"/>
      <c r="D829" s="57" t="s">
        <v>1406</v>
      </c>
      <c r="E829" s="58">
        <v>37338.7</v>
      </c>
      <c r="F829" s="58">
        <v>37238.7</v>
      </c>
      <c r="G829" s="58">
        <v>25052.3</v>
      </c>
      <c r="H829" s="58">
        <v>1900</v>
      </c>
      <c r="I829" s="58">
        <v>100</v>
      </c>
      <c r="J829" s="58">
        <v>0</v>
      </c>
      <c r="K829" s="58">
        <v>0</v>
      </c>
      <c r="L829" s="58">
        <v>0</v>
      </c>
      <c r="M829" s="58">
        <v>0</v>
      </c>
      <c r="N829" s="58">
        <v>0</v>
      </c>
      <c r="O829" s="58">
        <f t="shared" si="12"/>
        <v>37338.7</v>
      </c>
    </row>
    <row r="830" spans="2:15" ht="40.5">
      <c r="B830" s="56" t="s">
        <v>1407</v>
      </c>
      <c r="C830" s="56"/>
      <c r="D830" s="59" t="s">
        <v>1408</v>
      </c>
      <c r="E830" s="60">
        <v>37338.7</v>
      </c>
      <c r="F830" s="60">
        <v>37238.7</v>
      </c>
      <c r="G830" s="60">
        <v>25052.3</v>
      </c>
      <c r="H830" s="60">
        <v>1900</v>
      </c>
      <c r="I830" s="60">
        <v>100</v>
      </c>
      <c r="J830" s="60">
        <v>0</v>
      </c>
      <c r="K830" s="60">
        <v>0</v>
      </c>
      <c r="L830" s="60">
        <v>0</v>
      </c>
      <c r="M830" s="60">
        <v>0</v>
      </c>
      <c r="N830" s="60">
        <v>0</v>
      </c>
      <c r="O830" s="60">
        <f t="shared" si="12"/>
        <v>37338.7</v>
      </c>
    </row>
    <row r="831" spans="2:15" ht="25.5">
      <c r="B831" s="61" t="s">
        <v>1409</v>
      </c>
      <c r="C831" s="61" t="s">
        <v>188</v>
      </c>
      <c r="D831" s="62" t="s">
        <v>3688</v>
      </c>
      <c r="E831" s="63">
        <v>37195.1</v>
      </c>
      <c r="F831" s="63">
        <v>37195.1</v>
      </c>
      <c r="G831" s="63">
        <v>25052.3</v>
      </c>
      <c r="H831" s="63">
        <v>1900</v>
      </c>
      <c r="I831" s="63">
        <v>0</v>
      </c>
      <c r="J831" s="63">
        <v>0</v>
      </c>
      <c r="K831" s="63">
        <v>0</v>
      </c>
      <c r="L831" s="63">
        <v>0</v>
      </c>
      <c r="M831" s="63">
        <v>0</v>
      </c>
      <c r="N831" s="63">
        <v>0</v>
      </c>
      <c r="O831" s="63">
        <f t="shared" si="12"/>
        <v>37195.1</v>
      </c>
    </row>
    <row r="832" spans="2:15" ht="25.5">
      <c r="B832" s="61" t="s">
        <v>3689</v>
      </c>
      <c r="C832" s="61" t="s">
        <v>188</v>
      </c>
      <c r="D832" s="62" t="s">
        <v>3690</v>
      </c>
      <c r="E832" s="63">
        <v>100</v>
      </c>
      <c r="F832" s="63">
        <v>0</v>
      </c>
      <c r="G832" s="63">
        <v>0</v>
      </c>
      <c r="H832" s="63">
        <v>0</v>
      </c>
      <c r="I832" s="63">
        <v>100</v>
      </c>
      <c r="J832" s="63">
        <v>0</v>
      </c>
      <c r="K832" s="63">
        <v>0</v>
      </c>
      <c r="L832" s="63">
        <v>0</v>
      </c>
      <c r="M832" s="63">
        <v>0</v>
      </c>
      <c r="N832" s="63">
        <v>0</v>
      </c>
      <c r="O832" s="63">
        <f t="shared" si="12"/>
        <v>100</v>
      </c>
    </row>
    <row r="833" spans="2:15" ht="38.25">
      <c r="B833" s="61" t="s">
        <v>3691</v>
      </c>
      <c r="C833" s="61" t="s">
        <v>1156</v>
      </c>
      <c r="D833" s="62" t="s">
        <v>3692</v>
      </c>
      <c r="E833" s="63">
        <v>43.6</v>
      </c>
      <c r="F833" s="63">
        <v>43.6</v>
      </c>
      <c r="G833" s="63">
        <v>0</v>
      </c>
      <c r="H833" s="63">
        <v>0</v>
      </c>
      <c r="I833" s="63">
        <v>0</v>
      </c>
      <c r="J833" s="63">
        <v>0</v>
      </c>
      <c r="K833" s="63">
        <v>0</v>
      </c>
      <c r="L833" s="63">
        <v>0</v>
      </c>
      <c r="M833" s="63">
        <v>0</v>
      </c>
      <c r="N833" s="63">
        <v>0</v>
      </c>
      <c r="O833" s="63">
        <f t="shared" si="12"/>
        <v>43.6</v>
      </c>
    </row>
    <row r="834" spans="2:15" ht="25.5">
      <c r="B834" s="55" t="s">
        <v>3693</v>
      </c>
      <c r="C834" s="56"/>
      <c r="D834" s="57" t="s">
        <v>3694</v>
      </c>
      <c r="E834" s="58">
        <v>7108.6</v>
      </c>
      <c r="F834" s="58">
        <v>6830.1</v>
      </c>
      <c r="G834" s="58">
        <v>4888.3</v>
      </c>
      <c r="H834" s="58">
        <v>62</v>
      </c>
      <c r="I834" s="58">
        <v>278.5</v>
      </c>
      <c r="J834" s="58">
        <v>0</v>
      </c>
      <c r="K834" s="58">
        <v>0</v>
      </c>
      <c r="L834" s="58">
        <v>0</v>
      </c>
      <c r="M834" s="58">
        <v>0</v>
      </c>
      <c r="N834" s="58">
        <v>0</v>
      </c>
      <c r="O834" s="58">
        <f t="shared" si="12"/>
        <v>7108.6</v>
      </c>
    </row>
    <row r="835" spans="2:15" ht="27">
      <c r="B835" s="56" t="s">
        <v>3695</v>
      </c>
      <c r="C835" s="56"/>
      <c r="D835" s="59" t="s">
        <v>3696</v>
      </c>
      <c r="E835" s="60">
        <v>7108.6</v>
      </c>
      <c r="F835" s="60">
        <v>6830.1</v>
      </c>
      <c r="G835" s="60">
        <v>4888.3</v>
      </c>
      <c r="H835" s="60">
        <v>62</v>
      </c>
      <c r="I835" s="60">
        <v>278.5</v>
      </c>
      <c r="J835" s="60">
        <v>0</v>
      </c>
      <c r="K835" s="60">
        <v>0</v>
      </c>
      <c r="L835" s="60">
        <v>0</v>
      </c>
      <c r="M835" s="60">
        <v>0</v>
      </c>
      <c r="N835" s="60">
        <v>0</v>
      </c>
      <c r="O835" s="60">
        <f t="shared" si="12"/>
        <v>7108.6</v>
      </c>
    </row>
    <row r="836" spans="2:15" ht="25.5">
      <c r="B836" s="61" t="s">
        <v>3697</v>
      </c>
      <c r="C836" s="61" t="s">
        <v>188</v>
      </c>
      <c r="D836" s="62" t="s">
        <v>3698</v>
      </c>
      <c r="E836" s="63">
        <v>6830.1</v>
      </c>
      <c r="F836" s="63">
        <v>6830.1</v>
      </c>
      <c r="G836" s="63">
        <v>4888.3</v>
      </c>
      <c r="H836" s="63">
        <v>62</v>
      </c>
      <c r="I836" s="63">
        <v>0</v>
      </c>
      <c r="J836" s="63">
        <v>0</v>
      </c>
      <c r="K836" s="63">
        <v>0</v>
      </c>
      <c r="L836" s="63">
        <v>0</v>
      </c>
      <c r="M836" s="63">
        <v>0</v>
      </c>
      <c r="N836" s="63">
        <v>0</v>
      </c>
      <c r="O836" s="63">
        <f t="shared" si="12"/>
        <v>6830.1</v>
      </c>
    </row>
    <row r="837" spans="2:15" ht="25.5">
      <c r="B837" s="61" t="s">
        <v>3699</v>
      </c>
      <c r="C837" s="61" t="s">
        <v>24</v>
      </c>
      <c r="D837" s="62" t="s">
        <v>3700</v>
      </c>
      <c r="E837" s="63">
        <v>278.5</v>
      </c>
      <c r="F837" s="63">
        <v>0</v>
      </c>
      <c r="G837" s="63">
        <v>0</v>
      </c>
      <c r="H837" s="63">
        <v>0</v>
      </c>
      <c r="I837" s="63">
        <v>278.5</v>
      </c>
      <c r="J837" s="63">
        <v>0</v>
      </c>
      <c r="K837" s="63">
        <v>0</v>
      </c>
      <c r="L837" s="63">
        <v>0</v>
      </c>
      <c r="M837" s="63">
        <v>0</v>
      </c>
      <c r="N837" s="63">
        <v>0</v>
      </c>
      <c r="O837" s="63">
        <f t="shared" si="12"/>
        <v>278.5</v>
      </c>
    </row>
    <row r="838" spans="2:15" ht="25.5">
      <c r="B838" s="55" t="s">
        <v>3701</v>
      </c>
      <c r="C838" s="56"/>
      <c r="D838" s="57" t="s">
        <v>3702</v>
      </c>
      <c r="E838" s="58">
        <v>29662.8</v>
      </c>
      <c r="F838" s="58">
        <v>28332.9</v>
      </c>
      <c r="G838" s="58">
        <v>17263.1</v>
      </c>
      <c r="H838" s="58">
        <v>3039.6</v>
      </c>
      <c r="I838" s="58">
        <v>1329.9</v>
      </c>
      <c r="J838" s="58">
        <v>0</v>
      </c>
      <c r="K838" s="58">
        <v>0</v>
      </c>
      <c r="L838" s="58">
        <v>0</v>
      </c>
      <c r="M838" s="58">
        <v>0</v>
      </c>
      <c r="N838" s="58">
        <v>0</v>
      </c>
      <c r="O838" s="58">
        <f t="shared" si="12"/>
        <v>29662.8</v>
      </c>
    </row>
    <row r="839" spans="2:15" ht="27">
      <c r="B839" s="56" t="s">
        <v>3703</v>
      </c>
      <c r="C839" s="56"/>
      <c r="D839" s="59" t="s">
        <v>3704</v>
      </c>
      <c r="E839" s="60">
        <v>29662.8</v>
      </c>
      <c r="F839" s="60">
        <v>28332.9</v>
      </c>
      <c r="G839" s="60">
        <v>17263.1</v>
      </c>
      <c r="H839" s="60">
        <v>3039.6</v>
      </c>
      <c r="I839" s="60">
        <v>1329.9</v>
      </c>
      <c r="J839" s="60">
        <v>0</v>
      </c>
      <c r="K839" s="60">
        <v>0</v>
      </c>
      <c r="L839" s="60">
        <v>0</v>
      </c>
      <c r="M839" s="60">
        <v>0</v>
      </c>
      <c r="N839" s="60">
        <v>0</v>
      </c>
      <c r="O839" s="60">
        <f aca="true" t="shared" si="13" ref="O839:O902">J839+E839</f>
        <v>29662.8</v>
      </c>
    </row>
    <row r="840" spans="2:15" ht="38.25">
      <c r="B840" s="61" t="s">
        <v>3705</v>
      </c>
      <c r="C840" s="61" t="s">
        <v>1108</v>
      </c>
      <c r="D840" s="62" t="s">
        <v>3706</v>
      </c>
      <c r="E840" s="63">
        <v>12815.1</v>
      </c>
      <c r="F840" s="63">
        <v>12743.1</v>
      </c>
      <c r="G840" s="63">
        <v>7722.6</v>
      </c>
      <c r="H840" s="63">
        <v>1681.4</v>
      </c>
      <c r="I840" s="63">
        <v>72</v>
      </c>
      <c r="J840" s="63">
        <v>0</v>
      </c>
      <c r="K840" s="63">
        <v>0</v>
      </c>
      <c r="L840" s="63">
        <v>0</v>
      </c>
      <c r="M840" s="63">
        <v>0</v>
      </c>
      <c r="N840" s="63">
        <v>0</v>
      </c>
      <c r="O840" s="63">
        <f t="shared" si="13"/>
        <v>12815.1</v>
      </c>
    </row>
    <row r="841" spans="2:15" ht="38.25">
      <c r="B841" s="61" t="s">
        <v>3707</v>
      </c>
      <c r="C841" s="61" t="s">
        <v>188</v>
      </c>
      <c r="D841" s="62" t="s">
        <v>3708</v>
      </c>
      <c r="E841" s="63">
        <v>1189.2</v>
      </c>
      <c r="F841" s="63">
        <v>0</v>
      </c>
      <c r="G841" s="63">
        <v>0</v>
      </c>
      <c r="H841" s="63">
        <v>0</v>
      </c>
      <c r="I841" s="63">
        <v>1189.2</v>
      </c>
      <c r="J841" s="63">
        <v>0</v>
      </c>
      <c r="K841" s="63">
        <v>0</v>
      </c>
      <c r="L841" s="63">
        <v>0</v>
      </c>
      <c r="M841" s="63">
        <v>0</v>
      </c>
      <c r="N841" s="63">
        <v>0</v>
      </c>
      <c r="O841" s="63">
        <f t="shared" si="13"/>
        <v>1189.2</v>
      </c>
    </row>
    <row r="842" spans="2:15" ht="38.25">
      <c r="B842" s="61" t="s">
        <v>3709</v>
      </c>
      <c r="C842" s="61" t="s">
        <v>188</v>
      </c>
      <c r="D842" s="62" t="s">
        <v>3710</v>
      </c>
      <c r="E842" s="63">
        <v>2391</v>
      </c>
      <c r="F842" s="63">
        <v>2391</v>
      </c>
      <c r="G842" s="63">
        <v>1170.1</v>
      </c>
      <c r="H842" s="63">
        <v>81</v>
      </c>
      <c r="I842" s="63">
        <v>0</v>
      </c>
      <c r="J842" s="63">
        <v>0</v>
      </c>
      <c r="K842" s="63">
        <v>0</v>
      </c>
      <c r="L842" s="63">
        <v>0</v>
      </c>
      <c r="M842" s="63">
        <v>0</v>
      </c>
      <c r="N842" s="63">
        <v>0</v>
      </c>
      <c r="O842" s="63">
        <f t="shared" si="13"/>
        <v>2391</v>
      </c>
    </row>
    <row r="843" spans="2:15" ht="25.5">
      <c r="B843" s="61" t="s">
        <v>3711</v>
      </c>
      <c r="C843" s="61" t="s">
        <v>1143</v>
      </c>
      <c r="D843" s="62" t="s">
        <v>3712</v>
      </c>
      <c r="E843" s="63">
        <v>13267.5</v>
      </c>
      <c r="F843" s="63">
        <v>13198.8</v>
      </c>
      <c r="G843" s="63">
        <v>8370.4</v>
      </c>
      <c r="H843" s="63">
        <v>1277.2</v>
      </c>
      <c r="I843" s="63">
        <v>68.7</v>
      </c>
      <c r="J843" s="63">
        <v>0</v>
      </c>
      <c r="K843" s="63">
        <v>0</v>
      </c>
      <c r="L843" s="63">
        <v>0</v>
      </c>
      <c r="M843" s="63">
        <v>0</v>
      </c>
      <c r="N843" s="63">
        <v>0</v>
      </c>
      <c r="O843" s="63">
        <f t="shared" si="13"/>
        <v>13267.5</v>
      </c>
    </row>
    <row r="844" spans="2:15" ht="38.25">
      <c r="B844" s="55" t="s">
        <v>3713</v>
      </c>
      <c r="C844" s="56"/>
      <c r="D844" s="57" t="s">
        <v>3714</v>
      </c>
      <c r="E844" s="58">
        <v>25021.9</v>
      </c>
      <c r="F844" s="58">
        <v>23575.7</v>
      </c>
      <c r="G844" s="58">
        <v>16582.5</v>
      </c>
      <c r="H844" s="58">
        <v>650</v>
      </c>
      <c r="I844" s="58">
        <v>1446.2</v>
      </c>
      <c r="J844" s="58">
        <v>34600</v>
      </c>
      <c r="K844" s="58">
        <v>10062.6</v>
      </c>
      <c r="L844" s="58">
        <v>0</v>
      </c>
      <c r="M844" s="58">
        <v>719.9</v>
      </c>
      <c r="N844" s="58">
        <v>24537.4</v>
      </c>
      <c r="O844" s="58">
        <f t="shared" si="13"/>
        <v>59621.9</v>
      </c>
    </row>
    <row r="845" spans="2:15" ht="54">
      <c r="B845" s="56" t="s">
        <v>3715</v>
      </c>
      <c r="C845" s="56"/>
      <c r="D845" s="59" t="s">
        <v>3716</v>
      </c>
      <c r="E845" s="60">
        <v>25021.9</v>
      </c>
      <c r="F845" s="60">
        <v>23575.7</v>
      </c>
      <c r="G845" s="60">
        <v>16582.5</v>
      </c>
      <c r="H845" s="60">
        <v>650</v>
      </c>
      <c r="I845" s="60">
        <v>1446.2</v>
      </c>
      <c r="J845" s="60">
        <v>34600</v>
      </c>
      <c r="K845" s="60">
        <v>10062.6</v>
      </c>
      <c r="L845" s="60">
        <v>0</v>
      </c>
      <c r="M845" s="60">
        <v>719.9</v>
      </c>
      <c r="N845" s="60">
        <v>24537.4</v>
      </c>
      <c r="O845" s="60">
        <f t="shared" si="13"/>
        <v>59621.9</v>
      </c>
    </row>
    <row r="846" spans="2:15" ht="38.25">
      <c r="B846" s="61" t="s">
        <v>3717</v>
      </c>
      <c r="C846" s="61" t="s">
        <v>159</v>
      </c>
      <c r="D846" s="62" t="s">
        <v>3718</v>
      </c>
      <c r="E846" s="63">
        <v>23680.4</v>
      </c>
      <c r="F846" s="63">
        <v>23575.7</v>
      </c>
      <c r="G846" s="63">
        <v>16582.5</v>
      </c>
      <c r="H846" s="63">
        <v>650</v>
      </c>
      <c r="I846" s="63">
        <v>104.7</v>
      </c>
      <c r="J846" s="63">
        <v>14600</v>
      </c>
      <c r="K846" s="63">
        <v>10062.6</v>
      </c>
      <c r="L846" s="63">
        <v>0</v>
      </c>
      <c r="M846" s="63">
        <v>719.9</v>
      </c>
      <c r="N846" s="63">
        <v>4537.4</v>
      </c>
      <c r="O846" s="63">
        <f t="shared" si="13"/>
        <v>38280.4</v>
      </c>
    </row>
    <row r="847" spans="2:15" ht="76.5">
      <c r="B847" s="61" t="s">
        <v>3719</v>
      </c>
      <c r="C847" s="61" t="s">
        <v>162</v>
      </c>
      <c r="D847" s="62" t="s">
        <v>3720</v>
      </c>
      <c r="E847" s="63">
        <v>1341.5</v>
      </c>
      <c r="F847" s="63">
        <v>0</v>
      </c>
      <c r="G847" s="63">
        <v>0</v>
      </c>
      <c r="H847" s="63">
        <v>0</v>
      </c>
      <c r="I847" s="63">
        <v>1341.5</v>
      </c>
      <c r="J847" s="63">
        <v>0</v>
      </c>
      <c r="K847" s="63">
        <v>0</v>
      </c>
      <c r="L847" s="63">
        <v>0</v>
      </c>
      <c r="M847" s="63">
        <v>0</v>
      </c>
      <c r="N847" s="63">
        <v>0</v>
      </c>
      <c r="O847" s="63">
        <f t="shared" si="13"/>
        <v>1341.5</v>
      </c>
    </row>
    <row r="848" spans="2:15" ht="38.25">
      <c r="B848" s="61" t="s">
        <v>3721</v>
      </c>
      <c r="C848" s="61" t="s">
        <v>188</v>
      </c>
      <c r="D848" s="62" t="s">
        <v>3722</v>
      </c>
      <c r="E848" s="63">
        <v>0</v>
      </c>
      <c r="F848" s="63">
        <v>0</v>
      </c>
      <c r="G848" s="63">
        <v>0</v>
      </c>
      <c r="H848" s="63">
        <v>0</v>
      </c>
      <c r="I848" s="63">
        <v>0</v>
      </c>
      <c r="J848" s="63">
        <v>20000</v>
      </c>
      <c r="K848" s="63">
        <v>0</v>
      </c>
      <c r="L848" s="63">
        <v>0</v>
      </c>
      <c r="M848" s="63">
        <v>0</v>
      </c>
      <c r="N848" s="63">
        <v>20000</v>
      </c>
      <c r="O848" s="63">
        <f t="shared" si="13"/>
        <v>20000</v>
      </c>
    </row>
    <row r="849" spans="2:15" ht="25.5">
      <c r="B849" s="55" t="s">
        <v>3723</v>
      </c>
      <c r="C849" s="56"/>
      <c r="D849" s="57" t="s">
        <v>3724</v>
      </c>
      <c r="E849" s="58">
        <v>23871.4</v>
      </c>
      <c r="F849" s="58">
        <v>23859.4</v>
      </c>
      <c r="G849" s="58">
        <v>16452.9</v>
      </c>
      <c r="H849" s="58">
        <v>521.9</v>
      </c>
      <c r="I849" s="58">
        <v>12</v>
      </c>
      <c r="J849" s="58">
        <v>4960.9</v>
      </c>
      <c r="K849" s="58">
        <v>50</v>
      </c>
      <c r="L849" s="58">
        <v>0</v>
      </c>
      <c r="M849" s="58">
        <v>20</v>
      </c>
      <c r="N849" s="58">
        <v>4910.9</v>
      </c>
      <c r="O849" s="58">
        <f t="shared" si="13"/>
        <v>28832.300000000003</v>
      </c>
    </row>
    <row r="850" spans="2:15" ht="40.5">
      <c r="B850" s="56" t="s">
        <v>3725</v>
      </c>
      <c r="C850" s="56"/>
      <c r="D850" s="59" t="s">
        <v>3726</v>
      </c>
      <c r="E850" s="60">
        <v>23871.4</v>
      </c>
      <c r="F850" s="60">
        <v>23859.4</v>
      </c>
      <c r="G850" s="60">
        <v>16452.9</v>
      </c>
      <c r="H850" s="60">
        <v>521.9</v>
      </c>
      <c r="I850" s="60">
        <v>12</v>
      </c>
      <c r="J850" s="60">
        <v>4960.9</v>
      </c>
      <c r="K850" s="60">
        <v>50</v>
      </c>
      <c r="L850" s="60">
        <v>0</v>
      </c>
      <c r="M850" s="60">
        <v>20</v>
      </c>
      <c r="N850" s="60">
        <v>4910.9</v>
      </c>
      <c r="O850" s="60">
        <f t="shared" si="13"/>
        <v>28832.300000000003</v>
      </c>
    </row>
    <row r="851" spans="2:15" ht="25.5">
      <c r="B851" s="61" t="s">
        <v>3727</v>
      </c>
      <c r="C851" s="61" t="s">
        <v>168</v>
      </c>
      <c r="D851" s="62" t="s">
        <v>3728</v>
      </c>
      <c r="E851" s="63">
        <v>23871.4</v>
      </c>
      <c r="F851" s="63">
        <v>23859.4</v>
      </c>
      <c r="G851" s="63">
        <v>16452.9</v>
      </c>
      <c r="H851" s="63">
        <v>521.9</v>
      </c>
      <c r="I851" s="63">
        <v>12</v>
      </c>
      <c r="J851" s="63">
        <v>50</v>
      </c>
      <c r="K851" s="63">
        <v>50</v>
      </c>
      <c r="L851" s="63">
        <v>0</v>
      </c>
      <c r="M851" s="63">
        <v>20</v>
      </c>
      <c r="N851" s="63">
        <v>0</v>
      </c>
      <c r="O851" s="63">
        <f t="shared" si="13"/>
        <v>23921.4</v>
      </c>
    </row>
    <row r="852" spans="2:15" ht="25.5">
      <c r="B852" s="61" t="s">
        <v>3729</v>
      </c>
      <c r="C852" s="61" t="s">
        <v>168</v>
      </c>
      <c r="D852" s="62" t="s">
        <v>3730</v>
      </c>
      <c r="E852" s="63">
        <v>0</v>
      </c>
      <c r="F852" s="63">
        <v>0</v>
      </c>
      <c r="G852" s="63">
        <v>0</v>
      </c>
      <c r="H852" s="63">
        <v>0</v>
      </c>
      <c r="I852" s="63">
        <v>0</v>
      </c>
      <c r="J852" s="63">
        <v>4910.9</v>
      </c>
      <c r="K852" s="63">
        <v>0</v>
      </c>
      <c r="L852" s="63">
        <v>0</v>
      </c>
      <c r="M852" s="63">
        <v>0</v>
      </c>
      <c r="N852" s="63">
        <v>4910.9</v>
      </c>
      <c r="O852" s="63">
        <f t="shared" si="13"/>
        <v>4910.9</v>
      </c>
    </row>
    <row r="853" spans="2:15" ht="25.5">
      <c r="B853" s="55" t="s">
        <v>3731</v>
      </c>
      <c r="C853" s="56"/>
      <c r="D853" s="57" t="s">
        <v>3732</v>
      </c>
      <c r="E853" s="58">
        <v>252879.9</v>
      </c>
      <c r="F853" s="58">
        <v>121270</v>
      </c>
      <c r="G853" s="58">
        <v>80530</v>
      </c>
      <c r="H853" s="58">
        <v>12907.7</v>
      </c>
      <c r="I853" s="58">
        <v>131609.9</v>
      </c>
      <c r="J853" s="58">
        <v>14727</v>
      </c>
      <c r="K853" s="58">
        <v>3967</v>
      </c>
      <c r="L853" s="58">
        <v>638.1</v>
      </c>
      <c r="M853" s="58">
        <v>1204.8</v>
      </c>
      <c r="N853" s="58">
        <v>10760</v>
      </c>
      <c r="O853" s="58">
        <f t="shared" si="13"/>
        <v>267606.9</v>
      </c>
    </row>
    <row r="854" spans="2:15" ht="27">
      <c r="B854" s="56" t="s">
        <v>3733</v>
      </c>
      <c r="C854" s="56"/>
      <c r="D854" s="59" t="s">
        <v>3734</v>
      </c>
      <c r="E854" s="60">
        <v>252879.9</v>
      </c>
      <c r="F854" s="60">
        <v>121270</v>
      </c>
      <c r="G854" s="60">
        <v>80530</v>
      </c>
      <c r="H854" s="60">
        <v>12907.7</v>
      </c>
      <c r="I854" s="60">
        <v>131609.9</v>
      </c>
      <c r="J854" s="60">
        <v>14727</v>
      </c>
      <c r="K854" s="60">
        <v>3967</v>
      </c>
      <c r="L854" s="60">
        <v>638.1</v>
      </c>
      <c r="M854" s="60">
        <v>1204.8</v>
      </c>
      <c r="N854" s="60">
        <v>10760</v>
      </c>
      <c r="O854" s="60">
        <f t="shared" si="13"/>
        <v>267606.9</v>
      </c>
    </row>
    <row r="855" spans="2:15" ht="25.5">
      <c r="B855" s="61" t="s">
        <v>3735</v>
      </c>
      <c r="C855" s="61" t="s">
        <v>219</v>
      </c>
      <c r="D855" s="62" t="s">
        <v>3736</v>
      </c>
      <c r="E855" s="63">
        <v>11909.5</v>
      </c>
      <c r="F855" s="63">
        <v>11909.5</v>
      </c>
      <c r="G855" s="63">
        <v>8324.9</v>
      </c>
      <c r="H855" s="63">
        <v>275</v>
      </c>
      <c r="I855" s="63">
        <v>0</v>
      </c>
      <c r="J855" s="63">
        <v>500</v>
      </c>
      <c r="K855" s="63">
        <v>500</v>
      </c>
      <c r="L855" s="63">
        <v>0</v>
      </c>
      <c r="M855" s="63">
        <v>0</v>
      </c>
      <c r="N855" s="63">
        <v>0</v>
      </c>
      <c r="O855" s="63">
        <f t="shared" si="13"/>
        <v>12409.5</v>
      </c>
    </row>
    <row r="856" spans="2:15" ht="63.75">
      <c r="B856" s="61" t="s">
        <v>3737</v>
      </c>
      <c r="C856" s="61" t="s">
        <v>197</v>
      </c>
      <c r="D856" s="62" t="s">
        <v>3738</v>
      </c>
      <c r="E856" s="63">
        <v>602.1</v>
      </c>
      <c r="F856" s="63">
        <v>0</v>
      </c>
      <c r="G856" s="63">
        <v>0</v>
      </c>
      <c r="H856" s="63">
        <v>0</v>
      </c>
      <c r="I856" s="63">
        <v>602.1</v>
      </c>
      <c r="J856" s="63">
        <v>0</v>
      </c>
      <c r="K856" s="63">
        <v>0</v>
      </c>
      <c r="L856" s="63">
        <v>0</v>
      </c>
      <c r="M856" s="63">
        <v>0</v>
      </c>
      <c r="N856" s="63">
        <v>0</v>
      </c>
      <c r="O856" s="63">
        <f t="shared" si="13"/>
        <v>602.1</v>
      </c>
    </row>
    <row r="857" spans="2:15" ht="38.25">
      <c r="B857" s="61" t="s">
        <v>3739</v>
      </c>
      <c r="C857" s="61" t="s">
        <v>1153</v>
      </c>
      <c r="D857" s="62" t="s">
        <v>3740</v>
      </c>
      <c r="E857" s="63">
        <v>3208.2</v>
      </c>
      <c r="F857" s="63">
        <v>3208.2</v>
      </c>
      <c r="G857" s="63">
        <v>1781.1</v>
      </c>
      <c r="H857" s="63">
        <v>584.4</v>
      </c>
      <c r="I857" s="63">
        <v>0</v>
      </c>
      <c r="J857" s="63">
        <v>375</v>
      </c>
      <c r="K857" s="63">
        <v>315</v>
      </c>
      <c r="L857" s="63">
        <v>80</v>
      </c>
      <c r="M857" s="63">
        <v>52</v>
      </c>
      <c r="N857" s="63">
        <v>60</v>
      </c>
      <c r="O857" s="63">
        <f t="shared" si="13"/>
        <v>3583.2</v>
      </c>
    </row>
    <row r="858" spans="2:15" ht="25.5">
      <c r="B858" s="61" t="s">
        <v>3741</v>
      </c>
      <c r="C858" s="61" t="s">
        <v>219</v>
      </c>
      <c r="D858" s="62" t="s">
        <v>3742</v>
      </c>
      <c r="E858" s="63">
        <v>25000</v>
      </c>
      <c r="F858" s="63">
        <v>0</v>
      </c>
      <c r="G858" s="63">
        <v>0</v>
      </c>
      <c r="H858" s="63">
        <v>0</v>
      </c>
      <c r="I858" s="63">
        <v>25000</v>
      </c>
      <c r="J858" s="63">
        <v>50</v>
      </c>
      <c r="K858" s="63">
        <v>0</v>
      </c>
      <c r="L858" s="63">
        <v>0</v>
      </c>
      <c r="M858" s="63">
        <v>0</v>
      </c>
      <c r="N858" s="63">
        <v>50</v>
      </c>
      <c r="O858" s="63">
        <f t="shared" si="13"/>
        <v>25050</v>
      </c>
    </row>
    <row r="859" spans="2:15" ht="25.5">
      <c r="B859" s="61" t="s">
        <v>3743</v>
      </c>
      <c r="C859" s="61" t="s">
        <v>219</v>
      </c>
      <c r="D859" s="62" t="s">
        <v>3744</v>
      </c>
      <c r="E859" s="63">
        <v>106423.4</v>
      </c>
      <c r="F859" s="63">
        <v>106152.3</v>
      </c>
      <c r="G859" s="63">
        <v>70424</v>
      </c>
      <c r="H859" s="63">
        <v>12048.3</v>
      </c>
      <c r="I859" s="63">
        <v>271.1</v>
      </c>
      <c r="J859" s="63">
        <v>3352</v>
      </c>
      <c r="K859" s="63">
        <v>3152</v>
      </c>
      <c r="L859" s="63">
        <v>558.1</v>
      </c>
      <c r="M859" s="63">
        <v>1152.8</v>
      </c>
      <c r="N859" s="63">
        <v>200</v>
      </c>
      <c r="O859" s="63">
        <f t="shared" si="13"/>
        <v>109775.4</v>
      </c>
    </row>
    <row r="860" spans="2:15" ht="12.75">
      <c r="B860" s="61" t="s">
        <v>3745</v>
      </c>
      <c r="C860" s="61" t="s">
        <v>1546</v>
      </c>
      <c r="D860" s="62" t="s">
        <v>3746</v>
      </c>
      <c r="E860" s="63">
        <v>12594.1</v>
      </c>
      <c r="F860" s="63">
        <v>0</v>
      </c>
      <c r="G860" s="63">
        <v>0</v>
      </c>
      <c r="H860" s="63">
        <v>0</v>
      </c>
      <c r="I860" s="63">
        <v>12594.1</v>
      </c>
      <c r="J860" s="63">
        <v>0</v>
      </c>
      <c r="K860" s="63">
        <v>0</v>
      </c>
      <c r="L860" s="63">
        <v>0</v>
      </c>
      <c r="M860" s="63">
        <v>0</v>
      </c>
      <c r="N860" s="63">
        <v>0</v>
      </c>
      <c r="O860" s="63">
        <f t="shared" si="13"/>
        <v>12594.1</v>
      </c>
    </row>
    <row r="861" spans="2:15" ht="25.5">
      <c r="B861" s="61" t="s">
        <v>3747</v>
      </c>
      <c r="C861" s="61" t="s">
        <v>219</v>
      </c>
      <c r="D861" s="62" t="s">
        <v>3748</v>
      </c>
      <c r="E861" s="63">
        <v>80792.6</v>
      </c>
      <c r="F861" s="63">
        <v>0</v>
      </c>
      <c r="G861" s="63">
        <v>0</v>
      </c>
      <c r="H861" s="63">
        <v>0</v>
      </c>
      <c r="I861" s="63">
        <v>80792.6</v>
      </c>
      <c r="J861" s="63">
        <v>0</v>
      </c>
      <c r="K861" s="63">
        <v>0</v>
      </c>
      <c r="L861" s="63">
        <v>0</v>
      </c>
      <c r="M861" s="63">
        <v>0</v>
      </c>
      <c r="N861" s="63">
        <v>0</v>
      </c>
      <c r="O861" s="63">
        <f t="shared" si="13"/>
        <v>80792.6</v>
      </c>
    </row>
    <row r="862" spans="2:15" ht="51">
      <c r="B862" s="61" t="s">
        <v>3749</v>
      </c>
      <c r="C862" s="61" t="s">
        <v>1546</v>
      </c>
      <c r="D862" s="62" t="s">
        <v>531</v>
      </c>
      <c r="E862" s="63">
        <v>2350</v>
      </c>
      <c r="F862" s="63">
        <v>0</v>
      </c>
      <c r="G862" s="63">
        <v>0</v>
      </c>
      <c r="H862" s="63">
        <v>0</v>
      </c>
      <c r="I862" s="63">
        <v>2350</v>
      </c>
      <c r="J862" s="63">
        <v>450</v>
      </c>
      <c r="K862" s="63">
        <v>0</v>
      </c>
      <c r="L862" s="63">
        <v>0</v>
      </c>
      <c r="M862" s="63">
        <v>0</v>
      </c>
      <c r="N862" s="63">
        <v>450</v>
      </c>
      <c r="O862" s="63">
        <f t="shared" si="13"/>
        <v>2800</v>
      </c>
    </row>
    <row r="863" spans="2:15" ht="38.25">
      <c r="B863" s="61" t="s">
        <v>3750</v>
      </c>
      <c r="C863" s="61" t="s">
        <v>168</v>
      </c>
      <c r="D863" s="62" t="s">
        <v>3751</v>
      </c>
      <c r="E863" s="63">
        <v>0</v>
      </c>
      <c r="F863" s="63">
        <v>0</v>
      </c>
      <c r="G863" s="63">
        <v>0</v>
      </c>
      <c r="H863" s="63">
        <v>0</v>
      </c>
      <c r="I863" s="63">
        <v>0</v>
      </c>
      <c r="J863" s="63">
        <v>10000</v>
      </c>
      <c r="K863" s="63">
        <v>0</v>
      </c>
      <c r="L863" s="63">
        <v>0</v>
      </c>
      <c r="M863" s="63">
        <v>0</v>
      </c>
      <c r="N863" s="63">
        <v>10000</v>
      </c>
      <c r="O863" s="63">
        <f t="shared" si="13"/>
        <v>10000</v>
      </c>
    </row>
    <row r="864" spans="2:15" ht="38.25">
      <c r="B864" s="61" t="s">
        <v>3752</v>
      </c>
      <c r="C864" s="61" t="s">
        <v>152</v>
      </c>
      <c r="D864" s="62" t="s">
        <v>3753</v>
      </c>
      <c r="E864" s="63">
        <v>10000</v>
      </c>
      <c r="F864" s="63">
        <v>0</v>
      </c>
      <c r="G864" s="63">
        <v>0</v>
      </c>
      <c r="H864" s="63">
        <v>0</v>
      </c>
      <c r="I864" s="63">
        <v>10000</v>
      </c>
      <c r="J864" s="63">
        <v>0</v>
      </c>
      <c r="K864" s="63">
        <v>0</v>
      </c>
      <c r="L864" s="63">
        <v>0</v>
      </c>
      <c r="M864" s="63">
        <v>0</v>
      </c>
      <c r="N864" s="63">
        <v>0</v>
      </c>
      <c r="O864" s="63">
        <f t="shared" si="13"/>
        <v>10000</v>
      </c>
    </row>
    <row r="865" spans="2:15" ht="25.5">
      <c r="B865" s="55" t="s">
        <v>3754</v>
      </c>
      <c r="C865" s="56"/>
      <c r="D865" s="57" t="s">
        <v>3755</v>
      </c>
      <c r="E865" s="58">
        <v>20722.7</v>
      </c>
      <c r="F865" s="58">
        <v>20552.7</v>
      </c>
      <c r="G865" s="58">
        <v>14666.1</v>
      </c>
      <c r="H865" s="58">
        <v>299.5</v>
      </c>
      <c r="I865" s="58">
        <v>170</v>
      </c>
      <c r="J865" s="58">
        <v>1</v>
      </c>
      <c r="K865" s="58">
        <v>1</v>
      </c>
      <c r="L865" s="58">
        <v>0</v>
      </c>
      <c r="M865" s="58">
        <v>0</v>
      </c>
      <c r="N865" s="58">
        <v>0</v>
      </c>
      <c r="O865" s="58">
        <f t="shared" si="13"/>
        <v>20723.7</v>
      </c>
    </row>
    <row r="866" spans="2:15" ht="40.5">
      <c r="B866" s="56" t="s">
        <v>3756</v>
      </c>
      <c r="C866" s="56"/>
      <c r="D866" s="59" t="s">
        <v>3757</v>
      </c>
      <c r="E866" s="60">
        <v>20722.7</v>
      </c>
      <c r="F866" s="60">
        <v>20552.7</v>
      </c>
      <c r="G866" s="60">
        <v>14666.1</v>
      </c>
      <c r="H866" s="60">
        <v>299.5</v>
      </c>
      <c r="I866" s="60">
        <v>170</v>
      </c>
      <c r="J866" s="60">
        <v>1</v>
      </c>
      <c r="K866" s="60">
        <v>1</v>
      </c>
      <c r="L866" s="60">
        <v>0</v>
      </c>
      <c r="M866" s="60">
        <v>0</v>
      </c>
      <c r="N866" s="60">
        <v>0</v>
      </c>
      <c r="O866" s="60">
        <f t="shared" si="13"/>
        <v>20723.7</v>
      </c>
    </row>
    <row r="867" spans="2:15" ht="38.25">
      <c r="B867" s="61" t="s">
        <v>3758</v>
      </c>
      <c r="C867" s="61" t="s">
        <v>1125</v>
      </c>
      <c r="D867" s="62" t="s">
        <v>3759</v>
      </c>
      <c r="E867" s="63">
        <v>20552.7</v>
      </c>
      <c r="F867" s="63">
        <v>20552.7</v>
      </c>
      <c r="G867" s="63">
        <v>14666.1</v>
      </c>
      <c r="H867" s="63">
        <v>299.5</v>
      </c>
      <c r="I867" s="63">
        <v>0</v>
      </c>
      <c r="J867" s="63">
        <v>1</v>
      </c>
      <c r="K867" s="63">
        <v>1</v>
      </c>
      <c r="L867" s="63">
        <v>0</v>
      </c>
      <c r="M867" s="63">
        <v>0</v>
      </c>
      <c r="N867" s="63">
        <v>0</v>
      </c>
      <c r="O867" s="63">
        <f t="shared" si="13"/>
        <v>20553.7</v>
      </c>
    </row>
    <row r="868" spans="2:15" ht="76.5">
      <c r="B868" s="61" t="s">
        <v>3760</v>
      </c>
      <c r="C868" s="61" t="s">
        <v>206</v>
      </c>
      <c r="D868" s="62" t="s">
        <v>3761</v>
      </c>
      <c r="E868" s="63">
        <v>170</v>
      </c>
      <c r="F868" s="63">
        <v>0</v>
      </c>
      <c r="G868" s="63">
        <v>0</v>
      </c>
      <c r="H868" s="63">
        <v>0</v>
      </c>
      <c r="I868" s="63">
        <v>170</v>
      </c>
      <c r="J868" s="63">
        <v>0</v>
      </c>
      <c r="K868" s="63">
        <v>0</v>
      </c>
      <c r="L868" s="63">
        <v>0</v>
      </c>
      <c r="M868" s="63">
        <v>0</v>
      </c>
      <c r="N868" s="63">
        <v>0</v>
      </c>
      <c r="O868" s="63">
        <f t="shared" si="13"/>
        <v>170</v>
      </c>
    </row>
    <row r="869" spans="2:15" ht="25.5">
      <c r="B869" s="55" t="s">
        <v>3762</v>
      </c>
      <c r="C869" s="56"/>
      <c r="D869" s="57" t="s">
        <v>3763</v>
      </c>
      <c r="E869" s="58">
        <v>55977.4</v>
      </c>
      <c r="F869" s="58">
        <v>38825.8</v>
      </c>
      <c r="G869" s="58">
        <v>25784.3</v>
      </c>
      <c r="H869" s="58">
        <v>0</v>
      </c>
      <c r="I869" s="58">
        <v>17151.6</v>
      </c>
      <c r="J869" s="58">
        <v>2595</v>
      </c>
      <c r="K869" s="58">
        <v>0</v>
      </c>
      <c r="L869" s="58">
        <v>0</v>
      </c>
      <c r="M869" s="58">
        <v>0</v>
      </c>
      <c r="N869" s="58">
        <v>2595</v>
      </c>
      <c r="O869" s="58">
        <f t="shared" si="13"/>
        <v>58572.4</v>
      </c>
    </row>
    <row r="870" spans="2:15" ht="27">
      <c r="B870" s="56" t="s">
        <v>3764</v>
      </c>
      <c r="C870" s="56"/>
      <c r="D870" s="59" t="s">
        <v>3765</v>
      </c>
      <c r="E870" s="60">
        <v>55977.4</v>
      </c>
      <c r="F870" s="60">
        <v>38825.8</v>
      </c>
      <c r="G870" s="60">
        <v>25784.3</v>
      </c>
      <c r="H870" s="60">
        <v>0</v>
      </c>
      <c r="I870" s="60">
        <v>17151.6</v>
      </c>
      <c r="J870" s="60">
        <v>2595</v>
      </c>
      <c r="K870" s="60">
        <v>0</v>
      </c>
      <c r="L870" s="60">
        <v>0</v>
      </c>
      <c r="M870" s="60">
        <v>0</v>
      </c>
      <c r="N870" s="60">
        <v>2595</v>
      </c>
      <c r="O870" s="60">
        <f t="shared" si="13"/>
        <v>58572.4</v>
      </c>
    </row>
    <row r="871" spans="2:15" ht="51">
      <c r="B871" s="61" t="s">
        <v>3766</v>
      </c>
      <c r="C871" s="61" t="s">
        <v>403</v>
      </c>
      <c r="D871" s="62" t="s">
        <v>3767</v>
      </c>
      <c r="E871" s="63">
        <v>38460.3</v>
      </c>
      <c r="F871" s="63">
        <v>38460.3</v>
      </c>
      <c r="G871" s="63">
        <v>25622.6</v>
      </c>
      <c r="H871" s="63">
        <v>0</v>
      </c>
      <c r="I871" s="63">
        <v>0</v>
      </c>
      <c r="J871" s="63">
        <v>0</v>
      </c>
      <c r="K871" s="63">
        <v>0</v>
      </c>
      <c r="L871" s="63">
        <v>0</v>
      </c>
      <c r="M871" s="63">
        <v>0</v>
      </c>
      <c r="N871" s="63">
        <v>0</v>
      </c>
      <c r="O871" s="63">
        <f t="shared" si="13"/>
        <v>38460.3</v>
      </c>
    </row>
    <row r="872" spans="2:15" ht="25.5">
      <c r="B872" s="61" t="s">
        <v>3768</v>
      </c>
      <c r="C872" s="61" t="s">
        <v>1495</v>
      </c>
      <c r="D872" s="62" t="s">
        <v>3769</v>
      </c>
      <c r="E872" s="63">
        <v>5711.9</v>
      </c>
      <c r="F872" s="63">
        <v>0</v>
      </c>
      <c r="G872" s="63">
        <v>0</v>
      </c>
      <c r="H872" s="63">
        <v>0</v>
      </c>
      <c r="I872" s="63">
        <v>5711.9</v>
      </c>
      <c r="J872" s="63">
        <v>395</v>
      </c>
      <c r="K872" s="63">
        <v>0</v>
      </c>
      <c r="L872" s="63">
        <v>0</v>
      </c>
      <c r="M872" s="63">
        <v>0</v>
      </c>
      <c r="N872" s="63">
        <v>395</v>
      </c>
      <c r="O872" s="63">
        <f t="shared" si="13"/>
        <v>6106.9</v>
      </c>
    </row>
    <row r="873" spans="2:15" ht="25.5">
      <c r="B873" s="61" t="s">
        <v>3770</v>
      </c>
      <c r="C873" s="61" t="s">
        <v>133</v>
      </c>
      <c r="D873" s="62" t="s">
        <v>3771</v>
      </c>
      <c r="E873" s="63">
        <v>11439.7</v>
      </c>
      <c r="F873" s="63">
        <v>0</v>
      </c>
      <c r="G873" s="63">
        <v>0</v>
      </c>
      <c r="H873" s="63">
        <v>0</v>
      </c>
      <c r="I873" s="63">
        <v>11439.7</v>
      </c>
      <c r="J873" s="63">
        <v>2200</v>
      </c>
      <c r="K873" s="63">
        <v>0</v>
      </c>
      <c r="L873" s="63">
        <v>0</v>
      </c>
      <c r="M873" s="63">
        <v>0</v>
      </c>
      <c r="N873" s="63">
        <v>2200</v>
      </c>
      <c r="O873" s="63">
        <f t="shared" si="13"/>
        <v>13639.7</v>
      </c>
    </row>
    <row r="874" spans="2:15" ht="38.25">
      <c r="B874" s="61" t="s">
        <v>3772</v>
      </c>
      <c r="C874" s="61" t="s">
        <v>133</v>
      </c>
      <c r="D874" s="62" t="s">
        <v>3773</v>
      </c>
      <c r="E874" s="63">
        <v>365.5</v>
      </c>
      <c r="F874" s="63">
        <v>365.5</v>
      </c>
      <c r="G874" s="63">
        <v>161.7</v>
      </c>
      <c r="H874" s="63">
        <v>0</v>
      </c>
      <c r="I874" s="63">
        <v>0</v>
      </c>
      <c r="J874" s="63">
        <v>0</v>
      </c>
      <c r="K874" s="63">
        <v>0</v>
      </c>
      <c r="L874" s="63">
        <v>0</v>
      </c>
      <c r="M874" s="63">
        <v>0</v>
      </c>
      <c r="N874" s="63">
        <v>0</v>
      </c>
      <c r="O874" s="63">
        <f t="shared" si="13"/>
        <v>365.5</v>
      </c>
    </row>
    <row r="875" spans="2:15" ht="13.5">
      <c r="B875" s="55" t="s">
        <v>3774</v>
      </c>
      <c r="C875" s="56"/>
      <c r="D875" s="57" t="s">
        <v>3775</v>
      </c>
      <c r="E875" s="58">
        <v>54126.1</v>
      </c>
      <c r="F875" s="58">
        <v>54126.1</v>
      </c>
      <c r="G875" s="58">
        <v>36178</v>
      </c>
      <c r="H875" s="58">
        <v>3046</v>
      </c>
      <c r="I875" s="58">
        <v>0</v>
      </c>
      <c r="J875" s="58">
        <v>0</v>
      </c>
      <c r="K875" s="58">
        <v>0</v>
      </c>
      <c r="L875" s="58">
        <v>0</v>
      </c>
      <c r="M875" s="58">
        <v>0</v>
      </c>
      <c r="N875" s="58">
        <v>0</v>
      </c>
      <c r="O875" s="58">
        <f t="shared" si="13"/>
        <v>54126.1</v>
      </c>
    </row>
    <row r="876" spans="2:15" ht="13.5">
      <c r="B876" s="56" t="s">
        <v>3776</v>
      </c>
      <c r="C876" s="56"/>
      <c r="D876" s="59" t="s">
        <v>3777</v>
      </c>
      <c r="E876" s="60">
        <v>54126.1</v>
      </c>
      <c r="F876" s="60">
        <v>54126.1</v>
      </c>
      <c r="G876" s="60">
        <v>36178</v>
      </c>
      <c r="H876" s="60">
        <v>3046</v>
      </c>
      <c r="I876" s="60">
        <v>0</v>
      </c>
      <c r="J876" s="60">
        <v>0</v>
      </c>
      <c r="K876" s="60">
        <v>0</v>
      </c>
      <c r="L876" s="60">
        <v>0</v>
      </c>
      <c r="M876" s="60">
        <v>0</v>
      </c>
      <c r="N876" s="60">
        <v>0</v>
      </c>
      <c r="O876" s="60">
        <f t="shared" si="13"/>
        <v>54126.1</v>
      </c>
    </row>
    <row r="877" spans="2:15" ht="38.25">
      <c r="B877" s="61" t="s">
        <v>3778</v>
      </c>
      <c r="C877" s="61" t="s">
        <v>3034</v>
      </c>
      <c r="D877" s="62" t="s">
        <v>3779</v>
      </c>
      <c r="E877" s="63">
        <v>54017.4</v>
      </c>
      <c r="F877" s="63">
        <v>54017.4</v>
      </c>
      <c r="G877" s="63">
        <v>36178</v>
      </c>
      <c r="H877" s="63">
        <v>3046</v>
      </c>
      <c r="I877" s="63">
        <v>0</v>
      </c>
      <c r="J877" s="63">
        <v>0</v>
      </c>
      <c r="K877" s="63">
        <v>0</v>
      </c>
      <c r="L877" s="63">
        <v>0</v>
      </c>
      <c r="M877" s="63">
        <v>0</v>
      </c>
      <c r="N877" s="63">
        <v>0</v>
      </c>
      <c r="O877" s="63">
        <f t="shared" si="13"/>
        <v>54017.4</v>
      </c>
    </row>
    <row r="878" spans="2:15" ht="25.5">
      <c r="B878" s="61" t="s">
        <v>3780</v>
      </c>
      <c r="C878" s="61" t="s">
        <v>3034</v>
      </c>
      <c r="D878" s="62" t="s">
        <v>3781</v>
      </c>
      <c r="E878" s="63">
        <v>108.7</v>
      </c>
      <c r="F878" s="63">
        <v>108.7</v>
      </c>
      <c r="G878" s="63">
        <v>0</v>
      </c>
      <c r="H878" s="63">
        <v>0</v>
      </c>
      <c r="I878" s="63">
        <v>0</v>
      </c>
      <c r="J878" s="63">
        <v>0</v>
      </c>
      <c r="K878" s="63">
        <v>0</v>
      </c>
      <c r="L878" s="63">
        <v>0</v>
      </c>
      <c r="M878" s="63">
        <v>0</v>
      </c>
      <c r="N878" s="63">
        <v>0</v>
      </c>
      <c r="O878" s="63">
        <f t="shared" si="13"/>
        <v>108.7</v>
      </c>
    </row>
    <row r="879" spans="2:15" ht="13.5">
      <c r="B879" s="55" t="s">
        <v>3782</v>
      </c>
      <c r="C879" s="56"/>
      <c r="D879" s="57" t="s">
        <v>3783</v>
      </c>
      <c r="E879" s="58">
        <v>1968840.8</v>
      </c>
      <c r="F879" s="58">
        <v>1947637.5</v>
      </c>
      <c r="G879" s="58">
        <v>1393183</v>
      </c>
      <c r="H879" s="58">
        <v>40298.8</v>
      </c>
      <c r="I879" s="58">
        <v>21203.3</v>
      </c>
      <c r="J879" s="58">
        <v>84768.9</v>
      </c>
      <c r="K879" s="58">
        <v>74941.5</v>
      </c>
      <c r="L879" s="58">
        <v>11398.6</v>
      </c>
      <c r="M879" s="58">
        <v>9478.8</v>
      </c>
      <c r="N879" s="58">
        <v>9827.4</v>
      </c>
      <c r="O879" s="58">
        <f t="shared" si="13"/>
        <v>2053609.7</v>
      </c>
    </row>
    <row r="880" spans="2:15" ht="27">
      <c r="B880" s="56" t="s">
        <v>3784</v>
      </c>
      <c r="C880" s="56"/>
      <c r="D880" s="59" t="s">
        <v>3785</v>
      </c>
      <c r="E880" s="60">
        <v>1962996.1</v>
      </c>
      <c r="F880" s="60">
        <v>1942124.5</v>
      </c>
      <c r="G880" s="60">
        <v>1388980.5</v>
      </c>
      <c r="H880" s="60">
        <v>40298.8</v>
      </c>
      <c r="I880" s="60">
        <v>20871.6</v>
      </c>
      <c r="J880" s="60">
        <v>84768.9</v>
      </c>
      <c r="K880" s="60">
        <v>74941.5</v>
      </c>
      <c r="L880" s="60">
        <v>11398.6</v>
      </c>
      <c r="M880" s="60">
        <v>9478.8</v>
      </c>
      <c r="N880" s="60">
        <v>9827.4</v>
      </c>
      <c r="O880" s="60">
        <f t="shared" si="13"/>
        <v>2047765</v>
      </c>
    </row>
    <row r="881" spans="2:15" ht="38.25">
      <c r="B881" s="61" t="s">
        <v>3786</v>
      </c>
      <c r="C881" s="61" t="s">
        <v>403</v>
      </c>
      <c r="D881" s="62" t="s">
        <v>3787</v>
      </c>
      <c r="E881" s="63">
        <v>1800435.7</v>
      </c>
      <c r="F881" s="63">
        <v>1783852.5</v>
      </c>
      <c r="G881" s="63">
        <v>1287874.3</v>
      </c>
      <c r="H881" s="63">
        <v>33761.9</v>
      </c>
      <c r="I881" s="63">
        <v>16583.2</v>
      </c>
      <c r="J881" s="63">
        <v>15078.5</v>
      </c>
      <c r="K881" s="63">
        <v>13951.5</v>
      </c>
      <c r="L881" s="63">
        <v>308.8</v>
      </c>
      <c r="M881" s="63">
        <v>510.5</v>
      </c>
      <c r="N881" s="63">
        <v>1127</v>
      </c>
      <c r="O881" s="63">
        <f t="shared" si="13"/>
        <v>1815514.2</v>
      </c>
    </row>
    <row r="882" spans="2:15" ht="51">
      <c r="B882" s="61" t="s">
        <v>3788</v>
      </c>
      <c r="C882" s="61" t="s">
        <v>133</v>
      </c>
      <c r="D882" s="62" t="s">
        <v>3789</v>
      </c>
      <c r="E882" s="63">
        <v>250.7</v>
      </c>
      <c r="F882" s="63">
        <v>39.7</v>
      </c>
      <c r="G882" s="63">
        <v>0</v>
      </c>
      <c r="H882" s="63">
        <v>0</v>
      </c>
      <c r="I882" s="63">
        <v>211</v>
      </c>
      <c r="J882" s="63">
        <v>0</v>
      </c>
      <c r="K882" s="63">
        <v>0</v>
      </c>
      <c r="L882" s="63">
        <v>0</v>
      </c>
      <c r="M882" s="63">
        <v>0</v>
      </c>
      <c r="N882" s="63">
        <v>0</v>
      </c>
      <c r="O882" s="63">
        <f t="shared" si="13"/>
        <v>250.7</v>
      </c>
    </row>
    <row r="883" spans="2:15" ht="38.25">
      <c r="B883" s="61" t="s">
        <v>3790</v>
      </c>
      <c r="C883" s="61" t="s">
        <v>1115</v>
      </c>
      <c r="D883" s="62" t="s">
        <v>3791</v>
      </c>
      <c r="E883" s="63">
        <v>890.9</v>
      </c>
      <c r="F883" s="63">
        <v>890.9</v>
      </c>
      <c r="G883" s="63">
        <v>0</v>
      </c>
      <c r="H883" s="63">
        <v>0</v>
      </c>
      <c r="I883" s="63">
        <v>0</v>
      </c>
      <c r="J883" s="63">
        <v>0</v>
      </c>
      <c r="K883" s="63">
        <v>0</v>
      </c>
      <c r="L883" s="63">
        <v>0</v>
      </c>
      <c r="M883" s="63">
        <v>0</v>
      </c>
      <c r="N883" s="63">
        <v>0</v>
      </c>
      <c r="O883" s="63">
        <f t="shared" si="13"/>
        <v>890.9</v>
      </c>
    </row>
    <row r="884" spans="2:15" ht="38.25">
      <c r="B884" s="61" t="s">
        <v>3792</v>
      </c>
      <c r="C884" s="61" t="s">
        <v>1122</v>
      </c>
      <c r="D884" s="62" t="s">
        <v>3793</v>
      </c>
      <c r="E884" s="63">
        <v>74146.6</v>
      </c>
      <c r="F884" s="63">
        <v>74146.6</v>
      </c>
      <c r="G884" s="63">
        <v>46744.6</v>
      </c>
      <c r="H884" s="63">
        <v>4352</v>
      </c>
      <c r="I884" s="63">
        <v>0</v>
      </c>
      <c r="J884" s="63">
        <v>65204.5</v>
      </c>
      <c r="K884" s="63">
        <v>58207.1</v>
      </c>
      <c r="L884" s="63">
        <v>10839.8</v>
      </c>
      <c r="M884" s="63">
        <v>8258.3</v>
      </c>
      <c r="N884" s="63">
        <v>6997.4</v>
      </c>
      <c r="O884" s="63">
        <f t="shared" si="13"/>
        <v>139351.1</v>
      </c>
    </row>
    <row r="885" spans="2:15" ht="51">
      <c r="B885" s="61" t="s">
        <v>3794</v>
      </c>
      <c r="C885" s="61" t="s">
        <v>104</v>
      </c>
      <c r="D885" s="62" t="s">
        <v>3795</v>
      </c>
      <c r="E885" s="63">
        <v>79168.9</v>
      </c>
      <c r="F885" s="63">
        <v>78818.6</v>
      </c>
      <c r="G885" s="63">
        <v>54361.6</v>
      </c>
      <c r="H885" s="63">
        <v>2184.9</v>
      </c>
      <c r="I885" s="63">
        <v>350.3</v>
      </c>
      <c r="J885" s="63">
        <v>3692.9</v>
      </c>
      <c r="K885" s="63">
        <v>1989.9</v>
      </c>
      <c r="L885" s="63">
        <v>250</v>
      </c>
      <c r="M885" s="63">
        <v>710</v>
      </c>
      <c r="N885" s="63">
        <v>1703</v>
      </c>
      <c r="O885" s="63">
        <f t="shared" si="13"/>
        <v>82861.79999999999</v>
      </c>
    </row>
    <row r="886" spans="2:15" ht="25.5">
      <c r="B886" s="61" t="s">
        <v>3796</v>
      </c>
      <c r="C886" s="61" t="s">
        <v>128</v>
      </c>
      <c r="D886" s="62" t="s">
        <v>1549</v>
      </c>
      <c r="E886" s="63">
        <v>668.7</v>
      </c>
      <c r="F886" s="63">
        <v>668.7</v>
      </c>
      <c r="G886" s="63">
        <v>0</v>
      </c>
      <c r="H886" s="63">
        <v>0</v>
      </c>
      <c r="I886" s="63">
        <v>0</v>
      </c>
      <c r="J886" s="63">
        <v>793</v>
      </c>
      <c r="K886" s="63">
        <v>793</v>
      </c>
      <c r="L886" s="63">
        <v>0</v>
      </c>
      <c r="M886" s="63">
        <v>0</v>
      </c>
      <c r="N886" s="63">
        <v>0</v>
      </c>
      <c r="O886" s="63">
        <f t="shared" si="13"/>
        <v>1461.7</v>
      </c>
    </row>
    <row r="887" spans="2:15" ht="51">
      <c r="B887" s="61" t="s">
        <v>1550</v>
      </c>
      <c r="C887" s="61" t="s">
        <v>403</v>
      </c>
      <c r="D887" s="62" t="s">
        <v>1551</v>
      </c>
      <c r="E887" s="63">
        <v>5319.5</v>
      </c>
      <c r="F887" s="63">
        <v>3519.5</v>
      </c>
      <c r="G887" s="63">
        <v>0</v>
      </c>
      <c r="H887" s="63">
        <v>0</v>
      </c>
      <c r="I887" s="63">
        <v>1800</v>
      </c>
      <c r="J887" s="63">
        <v>0</v>
      </c>
      <c r="K887" s="63">
        <v>0</v>
      </c>
      <c r="L887" s="63">
        <v>0</v>
      </c>
      <c r="M887" s="63">
        <v>0</v>
      </c>
      <c r="N887" s="63">
        <v>0</v>
      </c>
      <c r="O887" s="63">
        <f t="shared" si="13"/>
        <v>5319.5</v>
      </c>
    </row>
    <row r="888" spans="2:15" ht="25.5">
      <c r="B888" s="61" t="s">
        <v>1552</v>
      </c>
      <c r="C888" s="61" t="s">
        <v>403</v>
      </c>
      <c r="D888" s="62" t="s">
        <v>1553</v>
      </c>
      <c r="E888" s="63">
        <v>2115.1</v>
      </c>
      <c r="F888" s="63">
        <v>188</v>
      </c>
      <c r="G888" s="63">
        <v>0</v>
      </c>
      <c r="H888" s="63">
        <v>0</v>
      </c>
      <c r="I888" s="63">
        <v>1927.1</v>
      </c>
      <c r="J888" s="63">
        <v>0</v>
      </c>
      <c r="K888" s="63">
        <v>0</v>
      </c>
      <c r="L888" s="63">
        <v>0</v>
      </c>
      <c r="M888" s="63">
        <v>0</v>
      </c>
      <c r="N888" s="63">
        <v>0</v>
      </c>
      <c r="O888" s="63">
        <f t="shared" si="13"/>
        <v>2115.1</v>
      </c>
    </row>
    <row r="889" spans="2:15" ht="27">
      <c r="B889" s="56" t="s">
        <v>1554</v>
      </c>
      <c r="C889" s="56"/>
      <c r="D889" s="59" t="s">
        <v>1555</v>
      </c>
      <c r="E889" s="60">
        <v>5844.7</v>
      </c>
      <c r="F889" s="60">
        <v>5513</v>
      </c>
      <c r="G889" s="60">
        <v>4202.5</v>
      </c>
      <c r="H889" s="60">
        <v>0</v>
      </c>
      <c r="I889" s="60">
        <v>331.7</v>
      </c>
      <c r="J889" s="60">
        <v>0</v>
      </c>
      <c r="K889" s="60">
        <v>0</v>
      </c>
      <c r="L889" s="60">
        <v>0</v>
      </c>
      <c r="M889" s="60">
        <v>0</v>
      </c>
      <c r="N889" s="60">
        <v>0</v>
      </c>
      <c r="O889" s="60">
        <f t="shared" si="13"/>
        <v>5844.7</v>
      </c>
    </row>
    <row r="890" spans="2:15" ht="25.5">
      <c r="B890" s="61" t="s">
        <v>1556</v>
      </c>
      <c r="C890" s="61" t="s">
        <v>403</v>
      </c>
      <c r="D890" s="62" t="s">
        <v>1557</v>
      </c>
      <c r="E890" s="63">
        <v>5844.7</v>
      </c>
      <c r="F890" s="63">
        <v>5513</v>
      </c>
      <c r="G890" s="63">
        <v>4202.5</v>
      </c>
      <c r="H890" s="63">
        <v>0</v>
      </c>
      <c r="I890" s="63">
        <v>331.7</v>
      </c>
      <c r="J890" s="63">
        <v>0</v>
      </c>
      <c r="K890" s="63">
        <v>0</v>
      </c>
      <c r="L890" s="63">
        <v>0</v>
      </c>
      <c r="M890" s="63">
        <v>0</v>
      </c>
      <c r="N890" s="63">
        <v>0</v>
      </c>
      <c r="O890" s="63">
        <f t="shared" si="13"/>
        <v>5844.7</v>
      </c>
    </row>
    <row r="891" spans="2:15" ht="13.5">
      <c r="B891" s="55" t="s">
        <v>1558</v>
      </c>
      <c r="C891" s="56"/>
      <c r="D891" s="57" t="s">
        <v>1559</v>
      </c>
      <c r="E891" s="58">
        <v>1846902.9</v>
      </c>
      <c r="F891" s="58">
        <v>161415.2</v>
      </c>
      <c r="G891" s="58">
        <v>69049.8</v>
      </c>
      <c r="H891" s="58">
        <v>6539.5</v>
      </c>
      <c r="I891" s="58">
        <v>1685487.7</v>
      </c>
      <c r="J891" s="58">
        <v>508034.7</v>
      </c>
      <c r="K891" s="58">
        <v>5495.7</v>
      </c>
      <c r="L891" s="58">
        <v>799</v>
      </c>
      <c r="M891" s="58">
        <v>288.2</v>
      </c>
      <c r="N891" s="58">
        <v>502539</v>
      </c>
      <c r="O891" s="58">
        <f t="shared" si="13"/>
        <v>2354937.6</v>
      </c>
    </row>
    <row r="892" spans="2:15" ht="13.5">
      <c r="B892" s="56" t="s">
        <v>1560</v>
      </c>
      <c r="C892" s="56"/>
      <c r="D892" s="59" t="s">
        <v>1559</v>
      </c>
      <c r="E892" s="60">
        <v>1846902.9</v>
      </c>
      <c r="F892" s="60">
        <v>161415.2</v>
      </c>
      <c r="G892" s="60">
        <v>69049.8</v>
      </c>
      <c r="H892" s="60">
        <v>6539.5</v>
      </c>
      <c r="I892" s="60">
        <v>1685487.7</v>
      </c>
      <c r="J892" s="60">
        <v>508034.7</v>
      </c>
      <c r="K892" s="60">
        <v>5495.7</v>
      </c>
      <c r="L892" s="60">
        <v>799</v>
      </c>
      <c r="M892" s="60">
        <v>288.2</v>
      </c>
      <c r="N892" s="60">
        <v>502539</v>
      </c>
      <c r="O892" s="60">
        <f t="shared" si="13"/>
        <v>2354937.6</v>
      </c>
    </row>
    <row r="893" spans="2:15" ht="38.25">
      <c r="B893" s="61" t="s">
        <v>1561</v>
      </c>
      <c r="C893" s="61" t="s">
        <v>1148</v>
      </c>
      <c r="D893" s="62" t="s">
        <v>1562</v>
      </c>
      <c r="E893" s="63">
        <v>50776.7</v>
      </c>
      <c r="F893" s="63">
        <v>50776.7</v>
      </c>
      <c r="G893" s="63">
        <v>17198.5</v>
      </c>
      <c r="H893" s="63">
        <v>429</v>
      </c>
      <c r="I893" s="63">
        <v>0</v>
      </c>
      <c r="J893" s="63">
        <v>3330</v>
      </c>
      <c r="K893" s="63">
        <v>3285.5</v>
      </c>
      <c r="L893" s="63">
        <v>0</v>
      </c>
      <c r="M893" s="63">
        <v>205</v>
      </c>
      <c r="N893" s="63">
        <v>44.5</v>
      </c>
      <c r="O893" s="63">
        <f t="shared" si="13"/>
        <v>54106.7</v>
      </c>
    </row>
    <row r="894" spans="2:15" ht="38.25">
      <c r="B894" s="61" t="s">
        <v>1563</v>
      </c>
      <c r="C894" s="61" t="s">
        <v>1495</v>
      </c>
      <c r="D894" s="62" t="s">
        <v>1564</v>
      </c>
      <c r="E894" s="63">
        <v>1241820.9</v>
      </c>
      <c r="F894" s="63">
        <v>0</v>
      </c>
      <c r="G894" s="63">
        <v>0</v>
      </c>
      <c r="H894" s="63">
        <v>0</v>
      </c>
      <c r="I894" s="63">
        <v>1241820.9</v>
      </c>
      <c r="J894" s="63">
        <v>400713.3</v>
      </c>
      <c r="K894" s="63">
        <v>0</v>
      </c>
      <c r="L894" s="63">
        <v>0</v>
      </c>
      <c r="M894" s="63">
        <v>0</v>
      </c>
      <c r="N894" s="63">
        <v>400713.3</v>
      </c>
      <c r="O894" s="63">
        <f t="shared" si="13"/>
        <v>1642534.2</v>
      </c>
    </row>
    <row r="895" spans="2:15" ht="89.25">
      <c r="B895" s="61" t="s">
        <v>1565</v>
      </c>
      <c r="C895" s="61" t="s">
        <v>197</v>
      </c>
      <c r="D895" s="62" t="s">
        <v>1566</v>
      </c>
      <c r="E895" s="63">
        <v>411595.9</v>
      </c>
      <c r="F895" s="63">
        <v>0</v>
      </c>
      <c r="G895" s="63">
        <v>0</v>
      </c>
      <c r="H895" s="63">
        <v>0</v>
      </c>
      <c r="I895" s="63">
        <v>411595.9</v>
      </c>
      <c r="J895" s="63">
        <v>99209.3</v>
      </c>
      <c r="K895" s="63">
        <v>0</v>
      </c>
      <c r="L895" s="63">
        <v>0</v>
      </c>
      <c r="M895" s="63">
        <v>0</v>
      </c>
      <c r="N895" s="63">
        <v>99209.3</v>
      </c>
      <c r="O895" s="63">
        <f t="shared" si="13"/>
        <v>510805.2</v>
      </c>
    </row>
    <row r="896" spans="2:15" ht="38.25">
      <c r="B896" s="61" t="s">
        <v>1567</v>
      </c>
      <c r="C896" s="61" t="s">
        <v>104</v>
      </c>
      <c r="D896" s="62" t="s">
        <v>1568</v>
      </c>
      <c r="E896" s="63">
        <v>3784.8</v>
      </c>
      <c r="F896" s="63">
        <v>3784.8</v>
      </c>
      <c r="G896" s="63">
        <v>0</v>
      </c>
      <c r="H896" s="63">
        <v>0</v>
      </c>
      <c r="I896" s="63">
        <v>0</v>
      </c>
      <c r="J896" s="63">
        <v>101.2</v>
      </c>
      <c r="K896" s="63">
        <v>96.1</v>
      </c>
      <c r="L896" s="63">
        <v>0</v>
      </c>
      <c r="M896" s="63">
        <v>0</v>
      </c>
      <c r="N896" s="63">
        <v>5.1</v>
      </c>
      <c r="O896" s="63">
        <f t="shared" si="13"/>
        <v>3886</v>
      </c>
    </row>
    <row r="897" spans="2:15" ht="25.5">
      <c r="B897" s="61" t="s">
        <v>1569</v>
      </c>
      <c r="C897" s="61" t="s">
        <v>1164</v>
      </c>
      <c r="D897" s="62" t="s">
        <v>1570</v>
      </c>
      <c r="E897" s="63">
        <v>19401</v>
      </c>
      <c r="F897" s="63">
        <v>19401</v>
      </c>
      <c r="G897" s="63">
        <v>11325</v>
      </c>
      <c r="H897" s="63">
        <v>1183.3</v>
      </c>
      <c r="I897" s="63">
        <v>0</v>
      </c>
      <c r="J897" s="63">
        <v>552.3</v>
      </c>
      <c r="K897" s="63">
        <v>511.3</v>
      </c>
      <c r="L897" s="63">
        <v>300</v>
      </c>
      <c r="M897" s="63">
        <v>0</v>
      </c>
      <c r="N897" s="63">
        <v>41</v>
      </c>
      <c r="O897" s="63">
        <f t="shared" si="13"/>
        <v>19953.3</v>
      </c>
    </row>
    <row r="898" spans="2:15" ht="38.25">
      <c r="B898" s="61" t="s">
        <v>1571</v>
      </c>
      <c r="C898" s="61" t="s">
        <v>1148</v>
      </c>
      <c r="D898" s="62" t="s">
        <v>1572</v>
      </c>
      <c r="E898" s="63">
        <v>42208.1</v>
      </c>
      <c r="F898" s="63">
        <v>42190.7</v>
      </c>
      <c r="G898" s="63">
        <v>10070.3</v>
      </c>
      <c r="H898" s="63">
        <v>2535.4</v>
      </c>
      <c r="I898" s="63">
        <v>17.4</v>
      </c>
      <c r="J898" s="63">
        <v>450</v>
      </c>
      <c r="K898" s="63">
        <v>400</v>
      </c>
      <c r="L898" s="63">
        <v>110</v>
      </c>
      <c r="M898" s="63">
        <v>43</v>
      </c>
      <c r="N898" s="63">
        <v>50</v>
      </c>
      <c r="O898" s="63">
        <f t="shared" si="13"/>
        <v>42658.1</v>
      </c>
    </row>
    <row r="899" spans="2:15" ht="63.75">
      <c r="B899" s="61" t="s">
        <v>1573</v>
      </c>
      <c r="C899" s="61" t="s">
        <v>1753</v>
      </c>
      <c r="D899" s="62" t="s">
        <v>1574</v>
      </c>
      <c r="E899" s="63">
        <v>25082.9</v>
      </c>
      <c r="F899" s="63">
        <v>0</v>
      </c>
      <c r="G899" s="63">
        <v>0</v>
      </c>
      <c r="H899" s="63">
        <v>0</v>
      </c>
      <c r="I899" s="63">
        <v>25082.9</v>
      </c>
      <c r="J899" s="63">
        <v>2400</v>
      </c>
      <c r="K899" s="63">
        <v>0</v>
      </c>
      <c r="L899" s="63">
        <v>0</v>
      </c>
      <c r="M899" s="63">
        <v>0</v>
      </c>
      <c r="N899" s="63">
        <v>2400</v>
      </c>
      <c r="O899" s="63">
        <f t="shared" si="13"/>
        <v>27482.9</v>
      </c>
    </row>
    <row r="900" spans="2:15" ht="25.5">
      <c r="B900" s="61" t="s">
        <v>1575</v>
      </c>
      <c r="C900" s="61" t="s">
        <v>24</v>
      </c>
      <c r="D900" s="62" t="s">
        <v>1576</v>
      </c>
      <c r="E900" s="63">
        <v>5302.8</v>
      </c>
      <c r="F900" s="63">
        <v>5302.8</v>
      </c>
      <c r="G900" s="63">
        <v>3702.1</v>
      </c>
      <c r="H900" s="63">
        <v>213.1</v>
      </c>
      <c r="I900" s="63">
        <v>0</v>
      </c>
      <c r="J900" s="63">
        <v>0</v>
      </c>
      <c r="K900" s="63">
        <v>0</v>
      </c>
      <c r="L900" s="63">
        <v>0</v>
      </c>
      <c r="M900" s="63">
        <v>0</v>
      </c>
      <c r="N900" s="63">
        <v>0</v>
      </c>
      <c r="O900" s="63">
        <f t="shared" si="13"/>
        <v>5302.8</v>
      </c>
    </row>
    <row r="901" spans="2:15" ht="25.5">
      <c r="B901" s="61" t="s">
        <v>1577</v>
      </c>
      <c r="C901" s="61" t="s">
        <v>1753</v>
      </c>
      <c r="D901" s="62" t="s">
        <v>1578</v>
      </c>
      <c r="E901" s="63">
        <v>6970.6</v>
      </c>
      <c r="F901" s="63">
        <v>0</v>
      </c>
      <c r="G901" s="63">
        <v>0</v>
      </c>
      <c r="H901" s="63">
        <v>0</v>
      </c>
      <c r="I901" s="63">
        <v>6970.6</v>
      </c>
      <c r="J901" s="63">
        <v>50</v>
      </c>
      <c r="K901" s="63">
        <v>0</v>
      </c>
      <c r="L901" s="63">
        <v>0</v>
      </c>
      <c r="M901" s="63">
        <v>0</v>
      </c>
      <c r="N901" s="63">
        <v>50</v>
      </c>
      <c r="O901" s="63">
        <f t="shared" si="13"/>
        <v>7020.6</v>
      </c>
    </row>
    <row r="902" spans="2:15" ht="38.25">
      <c r="B902" s="61" t="s">
        <v>1579</v>
      </c>
      <c r="C902" s="61" t="s">
        <v>1447</v>
      </c>
      <c r="D902" s="62" t="s">
        <v>1580</v>
      </c>
      <c r="E902" s="63">
        <v>35817.1</v>
      </c>
      <c r="F902" s="63">
        <v>35817.1</v>
      </c>
      <c r="G902" s="63">
        <v>23748.8</v>
      </c>
      <c r="H902" s="63">
        <v>2129.7</v>
      </c>
      <c r="I902" s="63">
        <v>0</v>
      </c>
      <c r="J902" s="63">
        <v>1020</v>
      </c>
      <c r="K902" s="63">
        <v>994.2</v>
      </c>
      <c r="L902" s="63">
        <v>285</v>
      </c>
      <c r="M902" s="63">
        <v>35</v>
      </c>
      <c r="N902" s="63">
        <v>25.8</v>
      </c>
      <c r="O902" s="63">
        <f t="shared" si="13"/>
        <v>36837.1</v>
      </c>
    </row>
    <row r="903" spans="2:15" ht="63.75">
      <c r="B903" s="61" t="s">
        <v>1581</v>
      </c>
      <c r="C903" s="61" t="s">
        <v>1156</v>
      </c>
      <c r="D903" s="62" t="s">
        <v>1582</v>
      </c>
      <c r="E903" s="63">
        <v>4142.1</v>
      </c>
      <c r="F903" s="63">
        <v>4142.1</v>
      </c>
      <c r="G903" s="63">
        <v>3005.1</v>
      </c>
      <c r="H903" s="63">
        <v>49</v>
      </c>
      <c r="I903" s="63">
        <v>0</v>
      </c>
      <c r="J903" s="63">
        <v>208.6</v>
      </c>
      <c r="K903" s="63">
        <v>208.6</v>
      </c>
      <c r="L903" s="63">
        <v>104</v>
      </c>
      <c r="M903" s="63">
        <v>5.2</v>
      </c>
      <c r="N903" s="63">
        <v>0</v>
      </c>
      <c r="O903" s="63">
        <f aca="true" t="shared" si="14" ref="O903:O966">J903+E903</f>
        <v>4350.700000000001</v>
      </c>
    </row>
    <row r="904" spans="2:15" ht="13.5">
      <c r="B904" s="55" t="s">
        <v>1583</v>
      </c>
      <c r="C904" s="56"/>
      <c r="D904" s="57" t="s">
        <v>1584</v>
      </c>
      <c r="E904" s="58">
        <v>96114.6</v>
      </c>
      <c r="F904" s="58">
        <v>29511</v>
      </c>
      <c r="G904" s="58">
        <v>14852</v>
      </c>
      <c r="H904" s="58">
        <v>1479.5</v>
      </c>
      <c r="I904" s="58">
        <v>66603.6</v>
      </c>
      <c r="J904" s="58">
        <v>16324.6</v>
      </c>
      <c r="K904" s="58">
        <v>11214.6</v>
      </c>
      <c r="L904" s="58">
        <v>4951.7</v>
      </c>
      <c r="M904" s="58">
        <v>934.6</v>
      </c>
      <c r="N904" s="58">
        <v>5110</v>
      </c>
      <c r="O904" s="58">
        <f t="shared" si="14"/>
        <v>112439.20000000001</v>
      </c>
    </row>
    <row r="905" spans="2:15" ht="27">
      <c r="B905" s="56" t="s">
        <v>1585</v>
      </c>
      <c r="C905" s="56"/>
      <c r="D905" s="59" t="s">
        <v>1584</v>
      </c>
      <c r="E905" s="60">
        <v>96114.6</v>
      </c>
      <c r="F905" s="60">
        <v>29511</v>
      </c>
      <c r="G905" s="60">
        <v>14852</v>
      </c>
      <c r="H905" s="60">
        <v>1479.5</v>
      </c>
      <c r="I905" s="60">
        <v>66603.6</v>
      </c>
      <c r="J905" s="60">
        <v>16324.6</v>
      </c>
      <c r="K905" s="60">
        <v>11214.6</v>
      </c>
      <c r="L905" s="60">
        <v>4951.7</v>
      </c>
      <c r="M905" s="60">
        <v>934.6</v>
      </c>
      <c r="N905" s="60">
        <v>5110</v>
      </c>
      <c r="O905" s="60">
        <f t="shared" si="14"/>
        <v>112439.20000000001</v>
      </c>
    </row>
    <row r="906" spans="2:15" ht="38.25">
      <c r="B906" s="61" t="s">
        <v>1586</v>
      </c>
      <c r="C906" s="61" t="s">
        <v>356</v>
      </c>
      <c r="D906" s="62" t="s">
        <v>1587</v>
      </c>
      <c r="E906" s="63">
        <v>11319.5</v>
      </c>
      <c r="F906" s="63">
        <v>11319.5</v>
      </c>
      <c r="G906" s="63">
        <v>3766.6</v>
      </c>
      <c r="H906" s="63">
        <v>192</v>
      </c>
      <c r="I906" s="63">
        <v>0</v>
      </c>
      <c r="J906" s="63">
        <v>628.1</v>
      </c>
      <c r="K906" s="63">
        <v>628.1</v>
      </c>
      <c r="L906" s="63">
        <v>176</v>
      </c>
      <c r="M906" s="63">
        <v>91.4</v>
      </c>
      <c r="N906" s="63">
        <v>0</v>
      </c>
      <c r="O906" s="63">
        <f t="shared" si="14"/>
        <v>11947.6</v>
      </c>
    </row>
    <row r="907" spans="2:15" ht="25.5">
      <c r="B907" s="61" t="s">
        <v>1588</v>
      </c>
      <c r="C907" s="61" t="s">
        <v>1495</v>
      </c>
      <c r="D907" s="62" t="s">
        <v>1589</v>
      </c>
      <c r="E907" s="63">
        <v>45812.6</v>
      </c>
      <c r="F907" s="63">
        <v>0</v>
      </c>
      <c r="G907" s="63">
        <v>0</v>
      </c>
      <c r="H907" s="63">
        <v>0</v>
      </c>
      <c r="I907" s="63">
        <v>45812.6</v>
      </c>
      <c r="J907" s="63">
        <v>1220.9</v>
      </c>
      <c r="K907" s="63">
        <v>0</v>
      </c>
      <c r="L907" s="63">
        <v>0</v>
      </c>
      <c r="M907" s="63">
        <v>0</v>
      </c>
      <c r="N907" s="63">
        <v>1220.9</v>
      </c>
      <c r="O907" s="63">
        <f t="shared" si="14"/>
        <v>47033.5</v>
      </c>
    </row>
    <row r="908" spans="2:15" ht="76.5">
      <c r="B908" s="61" t="s">
        <v>1590</v>
      </c>
      <c r="C908" s="61" t="s">
        <v>356</v>
      </c>
      <c r="D908" s="62" t="s">
        <v>1591</v>
      </c>
      <c r="E908" s="63">
        <v>20522.7</v>
      </c>
      <c r="F908" s="63">
        <v>0</v>
      </c>
      <c r="G908" s="63">
        <v>0</v>
      </c>
      <c r="H908" s="63">
        <v>0</v>
      </c>
      <c r="I908" s="63">
        <v>20522.7</v>
      </c>
      <c r="J908" s="63">
        <v>2895.1</v>
      </c>
      <c r="K908" s="63">
        <v>0</v>
      </c>
      <c r="L908" s="63">
        <v>0</v>
      </c>
      <c r="M908" s="63">
        <v>0</v>
      </c>
      <c r="N908" s="63">
        <v>2895.1</v>
      </c>
      <c r="O908" s="63">
        <f t="shared" si="14"/>
        <v>23417.8</v>
      </c>
    </row>
    <row r="909" spans="2:15" ht="51">
      <c r="B909" s="61" t="s">
        <v>1592</v>
      </c>
      <c r="C909" s="61" t="s">
        <v>1156</v>
      </c>
      <c r="D909" s="62" t="s">
        <v>1593</v>
      </c>
      <c r="E909" s="63">
        <v>10612.3</v>
      </c>
      <c r="F909" s="63">
        <v>10612.3</v>
      </c>
      <c r="G909" s="63">
        <v>7319</v>
      </c>
      <c r="H909" s="63">
        <v>541.9</v>
      </c>
      <c r="I909" s="63">
        <v>0</v>
      </c>
      <c r="J909" s="63">
        <v>9668.1</v>
      </c>
      <c r="K909" s="63">
        <v>9089.1</v>
      </c>
      <c r="L909" s="63">
        <v>4592.3</v>
      </c>
      <c r="M909" s="63">
        <v>614.7</v>
      </c>
      <c r="N909" s="63">
        <v>579</v>
      </c>
      <c r="O909" s="63">
        <f t="shared" si="14"/>
        <v>20280.4</v>
      </c>
    </row>
    <row r="910" spans="2:15" ht="63.75">
      <c r="B910" s="61" t="s">
        <v>1594</v>
      </c>
      <c r="C910" s="61" t="s">
        <v>374</v>
      </c>
      <c r="D910" s="62" t="s">
        <v>1595</v>
      </c>
      <c r="E910" s="63">
        <v>7016.2</v>
      </c>
      <c r="F910" s="63">
        <v>7016.2</v>
      </c>
      <c r="G910" s="63">
        <v>3406.4</v>
      </c>
      <c r="H910" s="63">
        <v>686.3</v>
      </c>
      <c r="I910" s="63">
        <v>0</v>
      </c>
      <c r="J910" s="63">
        <v>1912.4</v>
      </c>
      <c r="K910" s="63">
        <v>1497.4</v>
      </c>
      <c r="L910" s="63">
        <v>183.4</v>
      </c>
      <c r="M910" s="63">
        <v>228.5</v>
      </c>
      <c r="N910" s="63">
        <v>415</v>
      </c>
      <c r="O910" s="63">
        <f t="shared" si="14"/>
        <v>8928.6</v>
      </c>
    </row>
    <row r="911" spans="2:15" ht="38.25">
      <c r="B911" s="61" t="s">
        <v>1596</v>
      </c>
      <c r="C911" s="61" t="s">
        <v>356</v>
      </c>
      <c r="D911" s="62" t="s">
        <v>1597</v>
      </c>
      <c r="E911" s="63">
        <v>275.5</v>
      </c>
      <c r="F911" s="63">
        <v>7.2</v>
      </c>
      <c r="G911" s="63">
        <v>0</v>
      </c>
      <c r="H911" s="63">
        <v>0</v>
      </c>
      <c r="I911" s="63">
        <v>268.3</v>
      </c>
      <c r="J911" s="63">
        <v>0</v>
      </c>
      <c r="K911" s="63">
        <v>0</v>
      </c>
      <c r="L911" s="63">
        <v>0</v>
      </c>
      <c r="M911" s="63">
        <v>0</v>
      </c>
      <c r="N911" s="63">
        <v>0</v>
      </c>
      <c r="O911" s="63">
        <f t="shared" si="14"/>
        <v>275.5</v>
      </c>
    </row>
    <row r="912" spans="2:15" ht="25.5">
      <c r="B912" s="61" t="s">
        <v>1598</v>
      </c>
      <c r="C912" s="61" t="s">
        <v>7</v>
      </c>
      <c r="D912" s="62" t="s">
        <v>1599</v>
      </c>
      <c r="E912" s="63">
        <v>555.8</v>
      </c>
      <c r="F912" s="63">
        <v>555.8</v>
      </c>
      <c r="G912" s="63">
        <v>360</v>
      </c>
      <c r="H912" s="63">
        <v>59.3</v>
      </c>
      <c r="I912" s="63">
        <v>0</v>
      </c>
      <c r="J912" s="63">
        <v>0</v>
      </c>
      <c r="K912" s="63">
        <v>0</v>
      </c>
      <c r="L912" s="63">
        <v>0</v>
      </c>
      <c r="M912" s="63">
        <v>0</v>
      </c>
      <c r="N912" s="63">
        <v>0</v>
      </c>
      <c r="O912" s="63">
        <f t="shared" si="14"/>
        <v>555.8</v>
      </c>
    </row>
    <row r="913" spans="2:15" ht="13.5">
      <c r="B913" s="55" t="s">
        <v>1600</v>
      </c>
      <c r="C913" s="56"/>
      <c r="D913" s="57" t="s">
        <v>1601</v>
      </c>
      <c r="E913" s="58">
        <v>808631.2</v>
      </c>
      <c r="F913" s="58">
        <v>620811.8</v>
      </c>
      <c r="G913" s="58">
        <v>245731.6</v>
      </c>
      <c r="H913" s="58">
        <v>34440.3</v>
      </c>
      <c r="I913" s="58">
        <v>187819.4</v>
      </c>
      <c r="J913" s="58">
        <v>53316</v>
      </c>
      <c r="K913" s="58">
        <v>17991.3</v>
      </c>
      <c r="L913" s="58">
        <v>1969.9</v>
      </c>
      <c r="M913" s="58">
        <v>3523.4</v>
      </c>
      <c r="N913" s="58">
        <v>35324.7</v>
      </c>
      <c r="O913" s="58">
        <f t="shared" si="14"/>
        <v>861947.2</v>
      </c>
    </row>
    <row r="914" spans="2:15" ht="13.5">
      <c r="B914" s="56" t="s">
        <v>1602</v>
      </c>
      <c r="C914" s="56"/>
      <c r="D914" s="59" t="s">
        <v>1601</v>
      </c>
      <c r="E914" s="60">
        <v>808631.2</v>
      </c>
      <c r="F914" s="60">
        <v>620811.8</v>
      </c>
      <c r="G914" s="60">
        <v>245731.6</v>
      </c>
      <c r="H914" s="60">
        <v>34440.3</v>
      </c>
      <c r="I914" s="60">
        <v>187819.4</v>
      </c>
      <c r="J914" s="60">
        <v>53316</v>
      </c>
      <c r="K914" s="60">
        <v>17991.3</v>
      </c>
      <c r="L914" s="60">
        <v>1969.9</v>
      </c>
      <c r="M914" s="60">
        <v>3523.4</v>
      </c>
      <c r="N914" s="60">
        <v>35324.7</v>
      </c>
      <c r="O914" s="60">
        <f t="shared" si="14"/>
        <v>861947.2</v>
      </c>
    </row>
    <row r="915" spans="2:15" ht="25.5">
      <c r="B915" s="61" t="s">
        <v>1603</v>
      </c>
      <c r="C915" s="61" t="s">
        <v>1495</v>
      </c>
      <c r="D915" s="62" t="s">
        <v>1604</v>
      </c>
      <c r="E915" s="63">
        <v>59107.7</v>
      </c>
      <c r="F915" s="63">
        <v>0</v>
      </c>
      <c r="G915" s="63">
        <v>0</v>
      </c>
      <c r="H915" s="63">
        <v>0</v>
      </c>
      <c r="I915" s="63">
        <v>59107.7</v>
      </c>
      <c r="J915" s="63">
        <v>0</v>
      </c>
      <c r="K915" s="63">
        <v>0</v>
      </c>
      <c r="L915" s="63">
        <v>0</v>
      </c>
      <c r="M915" s="63">
        <v>0</v>
      </c>
      <c r="N915" s="63">
        <v>0</v>
      </c>
      <c r="O915" s="63">
        <f t="shared" si="14"/>
        <v>59107.7</v>
      </c>
    </row>
    <row r="916" spans="2:15" ht="76.5">
      <c r="B916" s="61" t="s">
        <v>1605</v>
      </c>
      <c r="C916" s="61" t="s">
        <v>455</v>
      </c>
      <c r="D916" s="62" t="s">
        <v>1606</v>
      </c>
      <c r="E916" s="63">
        <v>100838.9</v>
      </c>
      <c r="F916" s="63">
        <v>0</v>
      </c>
      <c r="G916" s="63">
        <v>0</v>
      </c>
      <c r="H916" s="63">
        <v>0</v>
      </c>
      <c r="I916" s="63">
        <v>100838.9</v>
      </c>
      <c r="J916" s="63">
        <v>32060.9</v>
      </c>
      <c r="K916" s="63">
        <v>0</v>
      </c>
      <c r="L916" s="63">
        <v>0</v>
      </c>
      <c r="M916" s="63">
        <v>0</v>
      </c>
      <c r="N916" s="63">
        <v>32060.9</v>
      </c>
      <c r="O916" s="63">
        <f t="shared" si="14"/>
        <v>132899.8</v>
      </c>
    </row>
    <row r="917" spans="2:15" ht="63.75">
      <c r="B917" s="61" t="s">
        <v>1607</v>
      </c>
      <c r="C917" s="61" t="s">
        <v>468</v>
      </c>
      <c r="D917" s="62" t="s">
        <v>1608</v>
      </c>
      <c r="E917" s="63">
        <v>598476</v>
      </c>
      <c r="F917" s="63">
        <v>598476</v>
      </c>
      <c r="G917" s="63">
        <v>239738.9</v>
      </c>
      <c r="H917" s="63">
        <v>33950</v>
      </c>
      <c r="I917" s="63">
        <v>0</v>
      </c>
      <c r="J917" s="63">
        <v>21134.7</v>
      </c>
      <c r="K917" s="63">
        <v>17870.9</v>
      </c>
      <c r="L917" s="63">
        <v>1920.4</v>
      </c>
      <c r="M917" s="63">
        <v>3517.7</v>
      </c>
      <c r="N917" s="63">
        <v>3263.8</v>
      </c>
      <c r="O917" s="63">
        <f t="shared" si="14"/>
        <v>619610.7</v>
      </c>
    </row>
    <row r="918" spans="2:15" ht="51">
      <c r="B918" s="61" t="s">
        <v>1609</v>
      </c>
      <c r="C918" s="61" t="s">
        <v>481</v>
      </c>
      <c r="D918" s="62" t="s">
        <v>1610</v>
      </c>
      <c r="E918" s="63">
        <v>13808.7</v>
      </c>
      <c r="F918" s="63">
        <v>13808.7</v>
      </c>
      <c r="G918" s="63">
        <v>3355.8</v>
      </c>
      <c r="H918" s="63">
        <v>335.1</v>
      </c>
      <c r="I918" s="63">
        <v>0</v>
      </c>
      <c r="J918" s="63">
        <v>111.4</v>
      </c>
      <c r="K918" s="63">
        <v>111.4</v>
      </c>
      <c r="L918" s="63">
        <v>49.5</v>
      </c>
      <c r="M918" s="63">
        <v>5.7</v>
      </c>
      <c r="N918" s="63">
        <v>0</v>
      </c>
      <c r="O918" s="63">
        <f t="shared" si="14"/>
        <v>13920.1</v>
      </c>
    </row>
    <row r="919" spans="2:15" ht="38.25">
      <c r="B919" s="61" t="s">
        <v>1611</v>
      </c>
      <c r="C919" s="61" t="s">
        <v>455</v>
      </c>
      <c r="D919" s="62" t="s">
        <v>1612</v>
      </c>
      <c r="E919" s="63">
        <v>8414.4</v>
      </c>
      <c r="F919" s="63">
        <v>8414.4</v>
      </c>
      <c r="G919" s="63">
        <v>2636.9</v>
      </c>
      <c r="H919" s="63">
        <v>64.3</v>
      </c>
      <c r="I919" s="63">
        <v>0</v>
      </c>
      <c r="J919" s="63">
        <v>9</v>
      </c>
      <c r="K919" s="63">
        <v>9</v>
      </c>
      <c r="L919" s="63">
        <v>0</v>
      </c>
      <c r="M919" s="63">
        <v>0</v>
      </c>
      <c r="N919" s="63">
        <v>0</v>
      </c>
      <c r="O919" s="63">
        <f t="shared" si="14"/>
        <v>8423.4</v>
      </c>
    </row>
    <row r="920" spans="2:15" ht="38.25">
      <c r="B920" s="61" t="s">
        <v>1613</v>
      </c>
      <c r="C920" s="61" t="s">
        <v>455</v>
      </c>
      <c r="D920" s="62" t="s">
        <v>1614</v>
      </c>
      <c r="E920" s="63">
        <v>185.5</v>
      </c>
      <c r="F920" s="63">
        <v>112.7</v>
      </c>
      <c r="G920" s="63">
        <v>0</v>
      </c>
      <c r="H920" s="63">
        <v>90.9</v>
      </c>
      <c r="I920" s="63">
        <v>72.8</v>
      </c>
      <c r="J920" s="63">
        <v>0</v>
      </c>
      <c r="K920" s="63">
        <v>0</v>
      </c>
      <c r="L920" s="63">
        <v>0</v>
      </c>
      <c r="M920" s="63">
        <v>0</v>
      </c>
      <c r="N920" s="63">
        <v>0</v>
      </c>
      <c r="O920" s="63">
        <f t="shared" si="14"/>
        <v>185.5</v>
      </c>
    </row>
    <row r="921" spans="2:15" ht="63.75">
      <c r="B921" s="61" t="s">
        <v>1615</v>
      </c>
      <c r="C921" s="61" t="s">
        <v>1616</v>
      </c>
      <c r="D921" s="62" t="s">
        <v>1617</v>
      </c>
      <c r="E921" s="63">
        <v>2800</v>
      </c>
      <c r="F921" s="63">
        <v>0</v>
      </c>
      <c r="G921" s="63">
        <v>0</v>
      </c>
      <c r="H921" s="63">
        <v>0</v>
      </c>
      <c r="I921" s="63">
        <v>2800</v>
      </c>
      <c r="J921" s="63">
        <v>0</v>
      </c>
      <c r="K921" s="63">
        <v>0</v>
      </c>
      <c r="L921" s="63">
        <v>0</v>
      </c>
      <c r="M921" s="63">
        <v>0</v>
      </c>
      <c r="N921" s="63">
        <v>0</v>
      </c>
      <c r="O921" s="63">
        <f t="shared" si="14"/>
        <v>2800</v>
      </c>
    </row>
    <row r="922" spans="2:15" ht="51">
      <c r="B922" s="61" t="s">
        <v>1618</v>
      </c>
      <c r="C922" s="61" t="s">
        <v>468</v>
      </c>
      <c r="D922" s="62" t="s">
        <v>1619</v>
      </c>
      <c r="E922" s="63">
        <v>25000</v>
      </c>
      <c r="F922" s="63">
        <v>0</v>
      </c>
      <c r="G922" s="63">
        <v>0</v>
      </c>
      <c r="H922" s="63">
        <v>0</v>
      </c>
      <c r="I922" s="63">
        <v>25000</v>
      </c>
      <c r="J922" s="63">
        <v>0</v>
      </c>
      <c r="K922" s="63">
        <v>0</v>
      </c>
      <c r="L922" s="63">
        <v>0</v>
      </c>
      <c r="M922" s="63">
        <v>0</v>
      </c>
      <c r="N922" s="63">
        <v>0</v>
      </c>
      <c r="O922" s="63">
        <f t="shared" si="14"/>
        <v>25000</v>
      </c>
    </row>
    <row r="923" spans="2:15" ht="13.5">
      <c r="B923" s="55" t="s">
        <v>1620</v>
      </c>
      <c r="C923" s="56"/>
      <c r="D923" s="57" t="s">
        <v>1621</v>
      </c>
      <c r="E923" s="58">
        <v>16285.1</v>
      </c>
      <c r="F923" s="58">
        <v>9729.8</v>
      </c>
      <c r="G923" s="58">
        <v>3139.8</v>
      </c>
      <c r="H923" s="58">
        <v>374.9</v>
      </c>
      <c r="I923" s="58">
        <v>6555.3</v>
      </c>
      <c r="J923" s="58">
        <v>0</v>
      </c>
      <c r="K923" s="58">
        <v>0</v>
      </c>
      <c r="L923" s="58">
        <v>0</v>
      </c>
      <c r="M923" s="58">
        <v>0</v>
      </c>
      <c r="N923" s="58">
        <v>0</v>
      </c>
      <c r="O923" s="58">
        <f t="shared" si="14"/>
        <v>16285.1</v>
      </c>
    </row>
    <row r="924" spans="2:15" ht="13.5">
      <c r="B924" s="56" t="s">
        <v>1622</v>
      </c>
      <c r="C924" s="56"/>
      <c r="D924" s="59" t="s">
        <v>1621</v>
      </c>
      <c r="E924" s="60">
        <v>16285.1</v>
      </c>
      <c r="F924" s="60">
        <v>9729.8</v>
      </c>
      <c r="G924" s="60">
        <v>3139.8</v>
      </c>
      <c r="H924" s="60">
        <v>374.9</v>
      </c>
      <c r="I924" s="60">
        <v>6555.3</v>
      </c>
      <c r="J924" s="60">
        <v>0</v>
      </c>
      <c r="K924" s="60">
        <v>0</v>
      </c>
      <c r="L924" s="60">
        <v>0</v>
      </c>
      <c r="M924" s="60">
        <v>0</v>
      </c>
      <c r="N924" s="60">
        <v>0</v>
      </c>
      <c r="O924" s="60">
        <f t="shared" si="14"/>
        <v>16285.1</v>
      </c>
    </row>
    <row r="925" spans="2:15" ht="25.5">
      <c r="B925" s="61" t="s">
        <v>1623</v>
      </c>
      <c r="C925" s="61" t="s">
        <v>294</v>
      </c>
      <c r="D925" s="62" t="s">
        <v>1624</v>
      </c>
      <c r="E925" s="63">
        <v>9729.8</v>
      </c>
      <c r="F925" s="63">
        <v>9729.8</v>
      </c>
      <c r="G925" s="63">
        <v>3139.8</v>
      </c>
      <c r="H925" s="63">
        <v>374.9</v>
      </c>
      <c r="I925" s="63">
        <v>0</v>
      </c>
      <c r="J925" s="63">
        <v>0</v>
      </c>
      <c r="K925" s="63">
        <v>0</v>
      </c>
      <c r="L925" s="63">
        <v>0</v>
      </c>
      <c r="M925" s="63">
        <v>0</v>
      </c>
      <c r="N925" s="63">
        <v>0</v>
      </c>
      <c r="O925" s="63">
        <f t="shared" si="14"/>
        <v>9729.8</v>
      </c>
    </row>
    <row r="926" spans="2:15" ht="25.5">
      <c r="B926" s="61" t="s">
        <v>1625</v>
      </c>
      <c r="C926" s="61" t="s">
        <v>1495</v>
      </c>
      <c r="D926" s="62" t="s">
        <v>1626</v>
      </c>
      <c r="E926" s="63">
        <v>6555.3</v>
      </c>
      <c r="F926" s="63">
        <v>0</v>
      </c>
      <c r="G926" s="63">
        <v>0</v>
      </c>
      <c r="H926" s="63">
        <v>0</v>
      </c>
      <c r="I926" s="63">
        <v>6555.3</v>
      </c>
      <c r="J926" s="63">
        <v>0</v>
      </c>
      <c r="K926" s="63">
        <v>0</v>
      </c>
      <c r="L926" s="63">
        <v>0</v>
      </c>
      <c r="M926" s="63">
        <v>0</v>
      </c>
      <c r="N926" s="63">
        <v>0</v>
      </c>
      <c r="O926" s="63">
        <f t="shared" si="14"/>
        <v>6555.3</v>
      </c>
    </row>
    <row r="927" spans="2:15" ht="13.5">
      <c r="B927" s="55" t="s">
        <v>1627</v>
      </c>
      <c r="C927" s="56"/>
      <c r="D927" s="57" t="s">
        <v>1628</v>
      </c>
      <c r="E927" s="58">
        <v>23970.8</v>
      </c>
      <c r="F927" s="58">
        <v>8815.6</v>
      </c>
      <c r="G927" s="58">
        <v>2880.2</v>
      </c>
      <c r="H927" s="58">
        <v>263.4</v>
      </c>
      <c r="I927" s="58">
        <v>15155.2</v>
      </c>
      <c r="J927" s="58">
        <v>3156.1</v>
      </c>
      <c r="K927" s="58">
        <v>595</v>
      </c>
      <c r="L927" s="58">
        <v>42</v>
      </c>
      <c r="M927" s="58">
        <v>80</v>
      </c>
      <c r="N927" s="58">
        <v>2561.1</v>
      </c>
      <c r="O927" s="58">
        <f t="shared" si="14"/>
        <v>27126.899999999998</v>
      </c>
    </row>
    <row r="928" spans="2:15" ht="13.5">
      <c r="B928" s="56" t="s">
        <v>1629</v>
      </c>
      <c r="C928" s="56"/>
      <c r="D928" s="59" t="s">
        <v>1628</v>
      </c>
      <c r="E928" s="60">
        <v>23970.8</v>
      </c>
      <c r="F928" s="60">
        <v>8815.6</v>
      </c>
      <c r="G928" s="60">
        <v>2880.2</v>
      </c>
      <c r="H928" s="60">
        <v>263.4</v>
      </c>
      <c r="I928" s="60">
        <v>15155.2</v>
      </c>
      <c r="J928" s="60">
        <v>3156.1</v>
      </c>
      <c r="K928" s="60">
        <v>595</v>
      </c>
      <c r="L928" s="60">
        <v>42</v>
      </c>
      <c r="M928" s="60">
        <v>80</v>
      </c>
      <c r="N928" s="60">
        <v>2561.1</v>
      </c>
      <c r="O928" s="60">
        <f t="shared" si="14"/>
        <v>27126.899999999998</v>
      </c>
    </row>
    <row r="929" spans="2:15" ht="38.25">
      <c r="B929" s="61" t="s">
        <v>1630</v>
      </c>
      <c r="C929" s="61" t="s">
        <v>133</v>
      </c>
      <c r="D929" s="62" t="s">
        <v>1631</v>
      </c>
      <c r="E929" s="63">
        <v>8815.6</v>
      </c>
      <c r="F929" s="63">
        <v>8815.6</v>
      </c>
      <c r="G929" s="63">
        <v>2880.2</v>
      </c>
      <c r="H929" s="63">
        <v>263.4</v>
      </c>
      <c r="I929" s="63">
        <v>0</v>
      </c>
      <c r="J929" s="63">
        <v>770</v>
      </c>
      <c r="K929" s="63">
        <v>595</v>
      </c>
      <c r="L929" s="63">
        <v>42</v>
      </c>
      <c r="M929" s="63">
        <v>80</v>
      </c>
      <c r="N929" s="63">
        <v>175</v>
      </c>
      <c r="O929" s="63">
        <f t="shared" si="14"/>
        <v>9585.6</v>
      </c>
    </row>
    <row r="930" spans="2:15" ht="25.5">
      <c r="B930" s="61" t="s">
        <v>1632</v>
      </c>
      <c r="C930" s="61" t="s">
        <v>1495</v>
      </c>
      <c r="D930" s="62" t="s">
        <v>1633</v>
      </c>
      <c r="E930" s="63">
        <v>13481.6</v>
      </c>
      <c r="F930" s="63">
        <v>0</v>
      </c>
      <c r="G930" s="63">
        <v>0</v>
      </c>
      <c r="H930" s="63">
        <v>0</v>
      </c>
      <c r="I930" s="63">
        <v>13481.6</v>
      </c>
      <c r="J930" s="63">
        <v>2189.9</v>
      </c>
      <c r="K930" s="63">
        <v>0</v>
      </c>
      <c r="L930" s="63">
        <v>0</v>
      </c>
      <c r="M930" s="63">
        <v>0</v>
      </c>
      <c r="N930" s="63">
        <v>2189.9</v>
      </c>
      <c r="O930" s="63">
        <f t="shared" si="14"/>
        <v>15671.5</v>
      </c>
    </row>
    <row r="931" spans="2:15" ht="76.5">
      <c r="B931" s="61" t="s">
        <v>1634</v>
      </c>
      <c r="C931" s="61" t="s">
        <v>133</v>
      </c>
      <c r="D931" s="62" t="s">
        <v>1635</v>
      </c>
      <c r="E931" s="63">
        <v>1673.6</v>
      </c>
      <c r="F931" s="63">
        <v>0</v>
      </c>
      <c r="G931" s="63">
        <v>0</v>
      </c>
      <c r="H931" s="63">
        <v>0</v>
      </c>
      <c r="I931" s="63">
        <v>1673.6</v>
      </c>
      <c r="J931" s="63">
        <v>196.2</v>
      </c>
      <c r="K931" s="63">
        <v>0</v>
      </c>
      <c r="L931" s="63">
        <v>0</v>
      </c>
      <c r="M931" s="63">
        <v>0</v>
      </c>
      <c r="N931" s="63">
        <v>196.2</v>
      </c>
      <c r="O931" s="63">
        <f t="shared" si="14"/>
        <v>1869.8</v>
      </c>
    </row>
    <row r="932" spans="2:15" ht="13.5">
      <c r="B932" s="55" t="s">
        <v>1636</v>
      </c>
      <c r="C932" s="56"/>
      <c r="D932" s="57" t="s">
        <v>1637</v>
      </c>
      <c r="E932" s="58">
        <v>391042</v>
      </c>
      <c r="F932" s="58">
        <v>29591.7</v>
      </c>
      <c r="G932" s="58">
        <v>11759</v>
      </c>
      <c r="H932" s="58">
        <v>782.3</v>
      </c>
      <c r="I932" s="58">
        <v>361450.3</v>
      </c>
      <c r="J932" s="58">
        <v>123910</v>
      </c>
      <c r="K932" s="58">
        <v>2460</v>
      </c>
      <c r="L932" s="58">
        <v>465.2</v>
      </c>
      <c r="M932" s="58">
        <v>391.4</v>
      </c>
      <c r="N932" s="58">
        <v>121450</v>
      </c>
      <c r="O932" s="58">
        <f t="shared" si="14"/>
        <v>514952</v>
      </c>
    </row>
    <row r="933" spans="2:15" ht="13.5">
      <c r="B933" s="56" t="s">
        <v>1638</v>
      </c>
      <c r="C933" s="56"/>
      <c r="D933" s="59" t="s">
        <v>1637</v>
      </c>
      <c r="E933" s="60">
        <v>391042</v>
      </c>
      <c r="F933" s="60">
        <v>29591.7</v>
      </c>
      <c r="G933" s="60">
        <v>11759</v>
      </c>
      <c r="H933" s="60">
        <v>782.3</v>
      </c>
      <c r="I933" s="60">
        <v>361450.3</v>
      </c>
      <c r="J933" s="60">
        <v>123910</v>
      </c>
      <c r="K933" s="60">
        <v>2460</v>
      </c>
      <c r="L933" s="60">
        <v>465.2</v>
      </c>
      <c r="M933" s="60">
        <v>391.4</v>
      </c>
      <c r="N933" s="60">
        <v>121450</v>
      </c>
      <c r="O933" s="60">
        <f t="shared" si="14"/>
        <v>514952</v>
      </c>
    </row>
    <row r="934" spans="2:15" ht="38.25">
      <c r="B934" s="61" t="s">
        <v>1639</v>
      </c>
      <c r="C934" s="61" t="s">
        <v>1498</v>
      </c>
      <c r="D934" s="62" t="s">
        <v>1640</v>
      </c>
      <c r="E934" s="63">
        <v>19352.8</v>
      </c>
      <c r="F934" s="63">
        <v>19352.8</v>
      </c>
      <c r="G934" s="63">
        <v>7002.9</v>
      </c>
      <c r="H934" s="63">
        <v>237.2</v>
      </c>
      <c r="I934" s="63">
        <v>0</v>
      </c>
      <c r="J934" s="63">
        <v>160</v>
      </c>
      <c r="K934" s="63">
        <v>160</v>
      </c>
      <c r="L934" s="63">
        <v>0</v>
      </c>
      <c r="M934" s="63">
        <v>11</v>
      </c>
      <c r="N934" s="63">
        <v>0</v>
      </c>
      <c r="O934" s="63">
        <f t="shared" si="14"/>
        <v>19512.8</v>
      </c>
    </row>
    <row r="935" spans="2:15" ht="38.25">
      <c r="B935" s="61" t="s">
        <v>1641</v>
      </c>
      <c r="C935" s="61" t="s">
        <v>1495</v>
      </c>
      <c r="D935" s="62" t="s">
        <v>1642</v>
      </c>
      <c r="E935" s="63">
        <v>200384</v>
      </c>
      <c r="F935" s="63">
        <v>0</v>
      </c>
      <c r="G935" s="63">
        <v>0</v>
      </c>
      <c r="H935" s="63">
        <v>0</v>
      </c>
      <c r="I935" s="63">
        <v>200384</v>
      </c>
      <c r="J935" s="63">
        <v>26566</v>
      </c>
      <c r="K935" s="63">
        <v>0</v>
      </c>
      <c r="L935" s="63">
        <v>0</v>
      </c>
      <c r="M935" s="63">
        <v>0</v>
      </c>
      <c r="N935" s="63">
        <v>26566</v>
      </c>
      <c r="O935" s="63">
        <f t="shared" si="14"/>
        <v>226950</v>
      </c>
    </row>
    <row r="936" spans="2:15" ht="102">
      <c r="B936" s="61" t="s">
        <v>1643</v>
      </c>
      <c r="C936" s="61" t="s">
        <v>1498</v>
      </c>
      <c r="D936" s="62" t="s">
        <v>1644</v>
      </c>
      <c r="E936" s="63">
        <v>149966.9</v>
      </c>
      <c r="F936" s="63">
        <v>0</v>
      </c>
      <c r="G936" s="63">
        <v>0</v>
      </c>
      <c r="H936" s="63">
        <v>0</v>
      </c>
      <c r="I936" s="63">
        <v>149966.9</v>
      </c>
      <c r="J936" s="63">
        <v>94534</v>
      </c>
      <c r="K936" s="63">
        <v>0</v>
      </c>
      <c r="L936" s="63">
        <v>0</v>
      </c>
      <c r="M936" s="63">
        <v>0</v>
      </c>
      <c r="N936" s="63">
        <v>94534</v>
      </c>
      <c r="O936" s="63">
        <f t="shared" si="14"/>
        <v>244500.9</v>
      </c>
    </row>
    <row r="937" spans="2:15" ht="25.5">
      <c r="B937" s="61" t="s">
        <v>1645</v>
      </c>
      <c r="C937" s="61" t="s">
        <v>1795</v>
      </c>
      <c r="D937" s="62" t="s">
        <v>1646</v>
      </c>
      <c r="E937" s="63">
        <v>15</v>
      </c>
      <c r="F937" s="63">
        <v>0</v>
      </c>
      <c r="G937" s="63">
        <v>0</v>
      </c>
      <c r="H937" s="63">
        <v>0</v>
      </c>
      <c r="I937" s="63">
        <v>15</v>
      </c>
      <c r="J937" s="63">
        <v>0</v>
      </c>
      <c r="K937" s="63">
        <v>0</v>
      </c>
      <c r="L937" s="63">
        <v>0</v>
      </c>
      <c r="M937" s="63">
        <v>0</v>
      </c>
      <c r="N937" s="63">
        <v>0</v>
      </c>
      <c r="O937" s="63">
        <f t="shared" si="14"/>
        <v>15</v>
      </c>
    </row>
    <row r="938" spans="2:15" ht="38.25">
      <c r="B938" s="61" t="s">
        <v>1647</v>
      </c>
      <c r="C938" s="61" t="s">
        <v>1795</v>
      </c>
      <c r="D938" s="62" t="s">
        <v>1648</v>
      </c>
      <c r="E938" s="63">
        <v>4481.5</v>
      </c>
      <c r="F938" s="63">
        <v>0</v>
      </c>
      <c r="G938" s="63">
        <v>0</v>
      </c>
      <c r="H938" s="63">
        <v>0</v>
      </c>
      <c r="I938" s="63">
        <v>4481.5</v>
      </c>
      <c r="J938" s="63">
        <v>0</v>
      </c>
      <c r="K938" s="63">
        <v>0</v>
      </c>
      <c r="L938" s="63">
        <v>0</v>
      </c>
      <c r="M938" s="63">
        <v>0</v>
      </c>
      <c r="N938" s="63">
        <v>0</v>
      </c>
      <c r="O938" s="63">
        <f t="shared" si="14"/>
        <v>4481.5</v>
      </c>
    </row>
    <row r="939" spans="2:15" ht="38.25">
      <c r="B939" s="61" t="s">
        <v>1649</v>
      </c>
      <c r="C939" s="61" t="s">
        <v>1795</v>
      </c>
      <c r="D939" s="62" t="s">
        <v>1650</v>
      </c>
      <c r="E939" s="63">
        <v>6602.9</v>
      </c>
      <c r="F939" s="63">
        <v>0</v>
      </c>
      <c r="G939" s="63">
        <v>0</v>
      </c>
      <c r="H939" s="63">
        <v>0</v>
      </c>
      <c r="I939" s="63">
        <v>6602.9</v>
      </c>
      <c r="J939" s="63">
        <v>0</v>
      </c>
      <c r="K939" s="63">
        <v>0</v>
      </c>
      <c r="L939" s="63">
        <v>0</v>
      </c>
      <c r="M939" s="63">
        <v>0</v>
      </c>
      <c r="N939" s="63">
        <v>0</v>
      </c>
      <c r="O939" s="63">
        <f t="shared" si="14"/>
        <v>6602.9</v>
      </c>
    </row>
    <row r="940" spans="2:15" ht="38.25">
      <c r="B940" s="61" t="s">
        <v>1651</v>
      </c>
      <c r="C940" s="61" t="s">
        <v>1159</v>
      </c>
      <c r="D940" s="62" t="s">
        <v>1652</v>
      </c>
      <c r="E940" s="63">
        <v>5645.7</v>
      </c>
      <c r="F940" s="63">
        <v>5645.7</v>
      </c>
      <c r="G940" s="63">
        <v>3789.7</v>
      </c>
      <c r="H940" s="63">
        <v>381.6</v>
      </c>
      <c r="I940" s="63">
        <v>0</v>
      </c>
      <c r="J940" s="63">
        <v>1200</v>
      </c>
      <c r="K940" s="63">
        <v>1050</v>
      </c>
      <c r="L940" s="63">
        <v>187.2</v>
      </c>
      <c r="M940" s="63">
        <v>39</v>
      </c>
      <c r="N940" s="63">
        <v>150</v>
      </c>
      <c r="O940" s="63">
        <f t="shared" si="14"/>
        <v>6845.7</v>
      </c>
    </row>
    <row r="941" spans="2:15" ht="38.25">
      <c r="B941" s="61" t="s">
        <v>1653</v>
      </c>
      <c r="C941" s="61" t="s">
        <v>1498</v>
      </c>
      <c r="D941" s="62" t="s">
        <v>1654</v>
      </c>
      <c r="E941" s="63">
        <v>1592.8</v>
      </c>
      <c r="F941" s="63">
        <v>1592.8</v>
      </c>
      <c r="G941" s="63">
        <v>966.4</v>
      </c>
      <c r="H941" s="63">
        <v>163.5</v>
      </c>
      <c r="I941" s="63">
        <v>0</v>
      </c>
      <c r="J941" s="63">
        <v>1450</v>
      </c>
      <c r="K941" s="63">
        <v>1250</v>
      </c>
      <c r="L941" s="63">
        <v>278</v>
      </c>
      <c r="M941" s="63">
        <v>341.4</v>
      </c>
      <c r="N941" s="63">
        <v>200</v>
      </c>
      <c r="O941" s="63">
        <f t="shared" si="14"/>
        <v>3042.8</v>
      </c>
    </row>
    <row r="942" spans="2:15" ht="76.5">
      <c r="B942" s="61" t="s">
        <v>1655</v>
      </c>
      <c r="C942" s="61" t="s">
        <v>1795</v>
      </c>
      <c r="D942" s="62" t="s">
        <v>1656</v>
      </c>
      <c r="E942" s="63">
        <v>3000.4</v>
      </c>
      <c r="F942" s="63">
        <v>3000.4</v>
      </c>
      <c r="G942" s="63">
        <v>0</v>
      </c>
      <c r="H942" s="63">
        <v>0</v>
      </c>
      <c r="I942" s="63">
        <v>0</v>
      </c>
      <c r="J942" s="63">
        <v>0</v>
      </c>
      <c r="K942" s="63">
        <v>0</v>
      </c>
      <c r="L942" s="63">
        <v>0</v>
      </c>
      <c r="M942" s="63">
        <v>0</v>
      </c>
      <c r="N942" s="63">
        <v>0</v>
      </c>
      <c r="O942" s="63">
        <f t="shared" si="14"/>
        <v>3000.4</v>
      </c>
    </row>
    <row r="943" spans="2:15" ht="25.5">
      <c r="B943" s="55" t="s">
        <v>1657</v>
      </c>
      <c r="C943" s="56"/>
      <c r="D943" s="57" t="s">
        <v>1658</v>
      </c>
      <c r="E943" s="58">
        <v>191251</v>
      </c>
      <c r="F943" s="58">
        <v>186528</v>
      </c>
      <c r="G943" s="58">
        <v>133906.7</v>
      </c>
      <c r="H943" s="58">
        <v>3017.1</v>
      </c>
      <c r="I943" s="58">
        <v>4723</v>
      </c>
      <c r="J943" s="58">
        <v>0</v>
      </c>
      <c r="K943" s="58">
        <v>0</v>
      </c>
      <c r="L943" s="58">
        <v>0</v>
      </c>
      <c r="M943" s="58">
        <v>0</v>
      </c>
      <c r="N943" s="58">
        <v>0</v>
      </c>
      <c r="O943" s="58">
        <f t="shared" si="14"/>
        <v>191251</v>
      </c>
    </row>
    <row r="944" spans="2:15" ht="27">
      <c r="B944" s="56" t="s">
        <v>1659</v>
      </c>
      <c r="C944" s="56"/>
      <c r="D944" s="59" t="s">
        <v>1658</v>
      </c>
      <c r="E944" s="60">
        <v>191251</v>
      </c>
      <c r="F944" s="60">
        <v>186528</v>
      </c>
      <c r="G944" s="60">
        <v>133906.7</v>
      </c>
      <c r="H944" s="60">
        <v>3017.1</v>
      </c>
      <c r="I944" s="60">
        <v>4723</v>
      </c>
      <c r="J944" s="60">
        <v>0</v>
      </c>
      <c r="K944" s="60">
        <v>0</v>
      </c>
      <c r="L944" s="60">
        <v>0</v>
      </c>
      <c r="M944" s="60">
        <v>0</v>
      </c>
      <c r="N944" s="60">
        <v>0</v>
      </c>
      <c r="O944" s="60">
        <f t="shared" si="14"/>
        <v>191251</v>
      </c>
    </row>
    <row r="945" spans="2:15" ht="25.5">
      <c r="B945" s="61" t="s">
        <v>1660</v>
      </c>
      <c r="C945" s="61" t="s">
        <v>403</v>
      </c>
      <c r="D945" s="62" t="s">
        <v>1661</v>
      </c>
      <c r="E945" s="63">
        <v>191251</v>
      </c>
      <c r="F945" s="63">
        <v>186528</v>
      </c>
      <c r="G945" s="63">
        <v>133906.7</v>
      </c>
      <c r="H945" s="63">
        <v>3017.1</v>
      </c>
      <c r="I945" s="63">
        <v>4723</v>
      </c>
      <c r="J945" s="63">
        <v>0</v>
      </c>
      <c r="K945" s="63">
        <v>0</v>
      </c>
      <c r="L945" s="63">
        <v>0</v>
      </c>
      <c r="M945" s="63">
        <v>0</v>
      </c>
      <c r="N945" s="63">
        <v>0</v>
      </c>
      <c r="O945" s="63">
        <f t="shared" si="14"/>
        <v>191251</v>
      </c>
    </row>
    <row r="946" spans="2:15" ht="13.5">
      <c r="B946" s="55" t="s">
        <v>1662</v>
      </c>
      <c r="C946" s="56"/>
      <c r="D946" s="57" t="s">
        <v>1663</v>
      </c>
      <c r="E946" s="58">
        <v>344642.7</v>
      </c>
      <c r="F946" s="58">
        <v>285974.3</v>
      </c>
      <c r="G946" s="58">
        <v>192357.1</v>
      </c>
      <c r="H946" s="58">
        <v>6281.7</v>
      </c>
      <c r="I946" s="58">
        <v>58668.4</v>
      </c>
      <c r="J946" s="58">
        <v>4366</v>
      </c>
      <c r="K946" s="58">
        <v>2335</v>
      </c>
      <c r="L946" s="58">
        <v>0</v>
      </c>
      <c r="M946" s="58">
        <v>0</v>
      </c>
      <c r="N946" s="58">
        <v>2031</v>
      </c>
      <c r="O946" s="58">
        <f t="shared" si="14"/>
        <v>349008.7</v>
      </c>
    </row>
    <row r="947" spans="2:15" ht="27">
      <c r="B947" s="56" t="s">
        <v>1664</v>
      </c>
      <c r="C947" s="56"/>
      <c r="D947" s="59" t="s">
        <v>1663</v>
      </c>
      <c r="E947" s="60">
        <v>344642.7</v>
      </c>
      <c r="F947" s="60">
        <v>285974.3</v>
      </c>
      <c r="G947" s="60">
        <v>192357.1</v>
      </c>
      <c r="H947" s="60">
        <v>6281.7</v>
      </c>
      <c r="I947" s="60">
        <v>58668.4</v>
      </c>
      <c r="J947" s="60">
        <v>4366</v>
      </c>
      <c r="K947" s="60">
        <v>2335</v>
      </c>
      <c r="L947" s="60">
        <v>0</v>
      </c>
      <c r="M947" s="60">
        <v>0</v>
      </c>
      <c r="N947" s="60">
        <v>2031</v>
      </c>
      <c r="O947" s="60">
        <f t="shared" si="14"/>
        <v>349008.7</v>
      </c>
    </row>
    <row r="948" spans="2:15" ht="51">
      <c r="B948" s="61" t="s">
        <v>1665</v>
      </c>
      <c r="C948" s="61" t="s">
        <v>403</v>
      </c>
      <c r="D948" s="62" t="s">
        <v>1666</v>
      </c>
      <c r="E948" s="63">
        <v>332473.2</v>
      </c>
      <c r="F948" s="63">
        <v>273804.8</v>
      </c>
      <c r="G948" s="63">
        <v>184504.6</v>
      </c>
      <c r="H948" s="63">
        <v>6036.7</v>
      </c>
      <c r="I948" s="63">
        <v>58668.4</v>
      </c>
      <c r="J948" s="63">
        <v>4366</v>
      </c>
      <c r="K948" s="63">
        <v>2335</v>
      </c>
      <c r="L948" s="63">
        <v>0</v>
      </c>
      <c r="M948" s="63">
        <v>0</v>
      </c>
      <c r="N948" s="63">
        <v>2031</v>
      </c>
      <c r="O948" s="63">
        <f t="shared" si="14"/>
        <v>336839.2</v>
      </c>
    </row>
    <row r="949" spans="2:15" ht="38.25">
      <c r="B949" s="61" t="s">
        <v>1667</v>
      </c>
      <c r="C949" s="61" t="s">
        <v>1122</v>
      </c>
      <c r="D949" s="62" t="s">
        <v>1668</v>
      </c>
      <c r="E949" s="63">
        <v>1490</v>
      </c>
      <c r="F949" s="63">
        <v>1490</v>
      </c>
      <c r="G949" s="63">
        <v>0</v>
      </c>
      <c r="H949" s="63">
        <v>0</v>
      </c>
      <c r="I949" s="63">
        <v>0</v>
      </c>
      <c r="J949" s="63">
        <v>0</v>
      </c>
      <c r="K949" s="63">
        <v>0</v>
      </c>
      <c r="L949" s="63">
        <v>0</v>
      </c>
      <c r="M949" s="63">
        <v>0</v>
      </c>
      <c r="N949" s="63">
        <v>0</v>
      </c>
      <c r="O949" s="63">
        <f t="shared" si="14"/>
        <v>1490</v>
      </c>
    </row>
    <row r="950" spans="2:15" ht="51">
      <c r="B950" s="61" t="s">
        <v>1669</v>
      </c>
      <c r="C950" s="61" t="s">
        <v>104</v>
      </c>
      <c r="D950" s="62" t="s">
        <v>1670</v>
      </c>
      <c r="E950" s="63">
        <v>10679.5</v>
      </c>
      <c r="F950" s="63">
        <v>10679.5</v>
      </c>
      <c r="G950" s="63">
        <v>7852.5</v>
      </c>
      <c r="H950" s="63">
        <v>245</v>
      </c>
      <c r="I950" s="63">
        <v>0</v>
      </c>
      <c r="J950" s="63">
        <v>0</v>
      </c>
      <c r="K950" s="63">
        <v>0</v>
      </c>
      <c r="L950" s="63">
        <v>0</v>
      </c>
      <c r="M950" s="63">
        <v>0</v>
      </c>
      <c r="N950" s="63">
        <v>0</v>
      </c>
      <c r="O950" s="63">
        <f t="shared" si="14"/>
        <v>10679.5</v>
      </c>
    </row>
    <row r="951" spans="2:15" ht="38.25">
      <c r="B951" s="55" t="s">
        <v>1671</v>
      </c>
      <c r="C951" s="56"/>
      <c r="D951" s="57" t="s">
        <v>1672</v>
      </c>
      <c r="E951" s="58">
        <v>327369</v>
      </c>
      <c r="F951" s="58">
        <v>304404.2</v>
      </c>
      <c r="G951" s="58">
        <v>215057</v>
      </c>
      <c r="H951" s="58">
        <v>12360</v>
      </c>
      <c r="I951" s="58">
        <v>22964.8</v>
      </c>
      <c r="J951" s="58">
        <v>6847.3</v>
      </c>
      <c r="K951" s="58">
        <v>4867.7</v>
      </c>
      <c r="L951" s="58">
        <v>267.7</v>
      </c>
      <c r="M951" s="58">
        <v>1545.8</v>
      </c>
      <c r="N951" s="58">
        <v>1979.6</v>
      </c>
      <c r="O951" s="58">
        <f t="shared" si="14"/>
        <v>334216.3</v>
      </c>
    </row>
    <row r="952" spans="2:15" ht="40.5">
      <c r="B952" s="56" t="s">
        <v>1673</v>
      </c>
      <c r="C952" s="56"/>
      <c r="D952" s="59" t="s">
        <v>1674</v>
      </c>
      <c r="E952" s="60">
        <v>327369</v>
      </c>
      <c r="F952" s="60">
        <v>304404.2</v>
      </c>
      <c r="G952" s="60">
        <v>215057</v>
      </c>
      <c r="H952" s="60">
        <v>12360</v>
      </c>
      <c r="I952" s="60">
        <v>22964.8</v>
      </c>
      <c r="J952" s="60">
        <v>6847.3</v>
      </c>
      <c r="K952" s="60">
        <v>4867.7</v>
      </c>
      <c r="L952" s="60">
        <v>267.7</v>
      </c>
      <c r="M952" s="60">
        <v>1545.8</v>
      </c>
      <c r="N952" s="60">
        <v>1979.6</v>
      </c>
      <c r="O952" s="60">
        <f t="shared" si="14"/>
        <v>334216.3</v>
      </c>
    </row>
    <row r="953" spans="2:15" ht="38.25">
      <c r="B953" s="61" t="s">
        <v>1675</v>
      </c>
      <c r="C953" s="61" t="s">
        <v>121</v>
      </c>
      <c r="D953" s="62" t="s">
        <v>1676</v>
      </c>
      <c r="E953" s="63">
        <v>279332</v>
      </c>
      <c r="F953" s="63">
        <v>274543.6</v>
      </c>
      <c r="G953" s="63">
        <v>194776.6</v>
      </c>
      <c r="H953" s="63">
        <v>12360</v>
      </c>
      <c r="I953" s="63">
        <v>4788.4</v>
      </c>
      <c r="J953" s="63">
        <v>6667.3</v>
      </c>
      <c r="K953" s="63">
        <v>4787.7</v>
      </c>
      <c r="L953" s="63">
        <v>267.7</v>
      </c>
      <c r="M953" s="63">
        <v>1545.8</v>
      </c>
      <c r="N953" s="63">
        <v>1879.6</v>
      </c>
      <c r="O953" s="63">
        <f t="shared" si="14"/>
        <v>285999.3</v>
      </c>
    </row>
    <row r="954" spans="2:15" ht="25.5">
      <c r="B954" s="61" t="s">
        <v>1677</v>
      </c>
      <c r="C954" s="61" t="s">
        <v>403</v>
      </c>
      <c r="D954" s="62" t="s">
        <v>1678</v>
      </c>
      <c r="E954" s="63">
        <v>4000</v>
      </c>
      <c r="F954" s="63">
        <v>0</v>
      </c>
      <c r="G954" s="63">
        <v>0</v>
      </c>
      <c r="H954" s="63">
        <v>0</v>
      </c>
      <c r="I954" s="63">
        <v>4000</v>
      </c>
      <c r="J954" s="63">
        <v>0</v>
      </c>
      <c r="K954" s="63">
        <v>0</v>
      </c>
      <c r="L954" s="63">
        <v>0</v>
      </c>
      <c r="M954" s="63">
        <v>0</v>
      </c>
      <c r="N954" s="63">
        <v>0</v>
      </c>
      <c r="O954" s="63">
        <f t="shared" si="14"/>
        <v>4000</v>
      </c>
    </row>
    <row r="955" spans="2:15" ht="25.5">
      <c r="B955" s="61" t="s">
        <v>1679</v>
      </c>
      <c r="C955" s="61" t="s">
        <v>403</v>
      </c>
      <c r="D955" s="62" t="s">
        <v>1680</v>
      </c>
      <c r="E955" s="63">
        <v>3566.4</v>
      </c>
      <c r="F955" s="63">
        <v>0</v>
      </c>
      <c r="G955" s="63">
        <v>0</v>
      </c>
      <c r="H955" s="63">
        <v>0</v>
      </c>
      <c r="I955" s="63">
        <v>3566.4</v>
      </c>
      <c r="J955" s="63">
        <v>0</v>
      </c>
      <c r="K955" s="63">
        <v>0</v>
      </c>
      <c r="L955" s="63">
        <v>0</v>
      </c>
      <c r="M955" s="63">
        <v>0</v>
      </c>
      <c r="N955" s="63">
        <v>0</v>
      </c>
      <c r="O955" s="63">
        <f t="shared" si="14"/>
        <v>3566.4</v>
      </c>
    </row>
    <row r="956" spans="2:15" ht="38.25">
      <c r="B956" s="61" t="s">
        <v>1681</v>
      </c>
      <c r="C956" s="61" t="s">
        <v>403</v>
      </c>
      <c r="D956" s="62" t="s">
        <v>1682</v>
      </c>
      <c r="E956" s="63">
        <v>10550</v>
      </c>
      <c r="F956" s="63">
        <v>0</v>
      </c>
      <c r="G956" s="63">
        <v>0</v>
      </c>
      <c r="H956" s="63">
        <v>0</v>
      </c>
      <c r="I956" s="63">
        <v>10550</v>
      </c>
      <c r="J956" s="63">
        <v>0</v>
      </c>
      <c r="K956" s="63">
        <v>0</v>
      </c>
      <c r="L956" s="63">
        <v>0</v>
      </c>
      <c r="M956" s="63">
        <v>0</v>
      </c>
      <c r="N956" s="63">
        <v>0</v>
      </c>
      <c r="O956" s="63">
        <f t="shared" si="14"/>
        <v>10550</v>
      </c>
    </row>
    <row r="957" spans="2:15" ht="51">
      <c r="B957" s="61" t="s">
        <v>1683</v>
      </c>
      <c r="C957" s="61" t="s">
        <v>104</v>
      </c>
      <c r="D957" s="62" t="s">
        <v>1684</v>
      </c>
      <c r="E957" s="63">
        <v>29920.6</v>
      </c>
      <c r="F957" s="63">
        <v>29860.6</v>
      </c>
      <c r="G957" s="63">
        <v>20280.4</v>
      </c>
      <c r="H957" s="63">
        <v>0</v>
      </c>
      <c r="I957" s="63">
        <v>60</v>
      </c>
      <c r="J957" s="63">
        <v>180</v>
      </c>
      <c r="K957" s="63">
        <v>80</v>
      </c>
      <c r="L957" s="63">
        <v>0</v>
      </c>
      <c r="M957" s="63">
        <v>0</v>
      </c>
      <c r="N957" s="63">
        <v>100</v>
      </c>
      <c r="O957" s="63">
        <f t="shared" si="14"/>
        <v>30100.6</v>
      </c>
    </row>
    <row r="958" spans="2:15" ht="13.5">
      <c r="B958" s="55" t="s">
        <v>1685</v>
      </c>
      <c r="C958" s="56"/>
      <c r="D958" s="57" t="s">
        <v>1686</v>
      </c>
      <c r="E958" s="58">
        <v>755356.7</v>
      </c>
      <c r="F958" s="58">
        <v>755356.7</v>
      </c>
      <c r="G958" s="58">
        <v>18639.4</v>
      </c>
      <c r="H958" s="58">
        <v>932</v>
      </c>
      <c r="I958" s="58">
        <v>0</v>
      </c>
      <c r="J958" s="58">
        <v>0</v>
      </c>
      <c r="K958" s="58">
        <v>0</v>
      </c>
      <c r="L958" s="58">
        <v>0</v>
      </c>
      <c r="M958" s="58">
        <v>0</v>
      </c>
      <c r="N958" s="58">
        <v>0</v>
      </c>
      <c r="O958" s="58">
        <f t="shared" si="14"/>
        <v>755356.7</v>
      </c>
    </row>
    <row r="959" spans="2:15" ht="27">
      <c r="B959" s="56" t="s">
        <v>1687</v>
      </c>
      <c r="C959" s="56"/>
      <c r="D959" s="59" t="s">
        <v>1688</v>
      </c>
      <c r="E959" s="60">
        <v>755356.7</v>
      </c>
      <c r="F959" s="60">
        <v>755356.7</v>
      </c>
      <c r="G959" s="60">
        <v>18639.4</v>
      </c>
      <c r="H959" s="60">
        <v>932</v>
      </c>
      <c r="I959" s="60">
        <v>0</v>
      </c>
      <c r="J959" s="60">
        <v>0</v>
      </c>
      <c r="K959" s="60">
        <v>0</v>
      </c>
      <c r="L959" s="60">
        <v>0</v>
      </c>
      <c r="M959" s="60">
        <v>0</v>
      </c>
      <c r="N959" s="60">
        <v>0</v>
      </c>
      <c r="O959" s="60">
        <f t="shared" si="14"/>
        <v>755356.7</v>
      </c>
    </row>
    <row r="960" spans="2:15" ht="25.5">
      <c r="B960" s="61" t="s">
        <v>1689</v>
      </c>
      <c r="C960" s="61" t="s">
        <v>1690</v>
      </c>
      <c r="D960" s="62" t="s">
        <v>1691</v>
      </c>
      <c r="E960" s="63">
        <v>27387.7</v>
      </c>
      <c r="F960" s="63">
        <v>27387.7</v>
      </c>
      <c r="G960" s="63">
        <v>18639.4</v>
      </c>
      <c r="H960" s="63">
        <v>932</v>
      </c>
      <c r="I960" s="63">
        <v>0</v>
      </c>
      <c r="J960" s="63">
        <v>0</v>
      </c>
      <c r="K960" s="63">
        <v>0</v>
      </c>
      <c r="L960" s="63">
        <v>0</v>
      </c>
      <c r="M960" s="63">
        <v>0</v>
      </c>
      <c r="N960" s="63">
        <v>0</v>
      </c>
      <c r="O960" s="63">
        <f t="shared" si="14"/>
        <v>27387.7</v>
      </c>
    </row>
    <row r="961" spans="2:15" ht="25.5">
      <c r="B961" s="61" t="s">
        <v>1692</v>
      </c>
      <c r="C961" s="61" t="s">
        <v>1690</v>
      </c>
      <c r="D961" s="62" t="s">
        <v>1693</v>
      </c>
      <c r="E961" s="63">
        <v>712157.1</v>
      </c>
      <c r="F961" s="63">
        <v>712157.1</v>
      </c>
      <c r="G961" s="63">
        <v>0</v>
      </c>
      <c r="H961" s="63">
        <v>0</v>
      </c>
      <c r="I961" s="63">
        <v>0</v>
      </c>
      <c r="J961" s="63">
        <v>0</v>
      </c>
      <c r="K961" s="63">
        <v>0</v>
      </c>
      <c r="L961" s="63">
        <v>0</v>
      </c>
      <c r="M961" s="63">
        <v>0</v>
      </c>
      <c r="N961" s="63">
        <v>0</v>
      </c>
      <c r="O961" s="63">
        <f t="shared" si="14"/>
        <v>712157.1</v>
      </c>
    </row>
    <row r="962" spans="2:15" ht="25.5">
      <c r="B962" s="61" t="s">
        <v>1694</v>
      </c>
      <c r="C962" s="61" t="s">
        <v>1690</v>
      </c>
      <c r="D962" s="62" t="s">
        <v>1695</v>
      </c>
      <c r="E962" s="63">
        <v>15811.9</v>
      </c>
      <c r="F962" s="63">
        <v>15811.9</v>
      </c>
      <c r="G962" s="63">
        <v>0</v>
      </c>
      <c r="H962" s="63">
        <v>0</v>
      </c>
      <c r="I962" s="63">
        <v>0</v>
      </c>
      <c r="J962" s="63">
        <v>0</v>
      </c>
      <c r="K962" s="63">
        <v>0</v>
      </c>
      <c r="L962" s="63">
        <v>0</v>
      </c>
      <c r="M962" s="63">
        <v>0</v>
      </c>
      <c r="N962" s="63">
        <v>0</v>
      </c>
      <c r="O962" s="63">
        <f t="shared" si="14"/>
        <v>15811.9</v>
      </c>
    </row>
    <row r="963" spans="2:15" ht="25.5">
      <c r="B963" s="55" t="s">
        <v>1696</v>
      </c>
      <c r="C963" s="56"/>
      <c r="D963" s="57" t="s">
        <v>1697</v>
      </c>
      <c r="E963" s="58">
        <v>14400</v>
      </c>
      <c r="F963" s="58">
        <v>14400</v>
      </c>
      <c r="G963" s="58">
        <v>0</v>
      </c>
      <c r="H963" s="58">
        <v>0</v>
      </c>
      <c r="I963" s="58">
        <v>0</v>
      </c>
      <c r="J963" s="58">
        <v>0</v>
      </c>
      <c r="K963" s="58">
        <v>0</v>
      </c>
      <c r="L963" s="58">
        <v>0</v>
      </c>
      <c r="M963" s="58">
        <v>0</v>
      </c>
      <c r="N963" s="58">
        <v>0</v>
      </c>
      <c r="O963" s="58">
        <f t="shared" si="14"/>
        <v>14400</v>
      </c>
    </row>
    <row r="964" spans="2:15" ht="27">
      <c r="B964" s="56" t="s">
        <v>1698</v>
      </c>
      <c r="C964" s="56"/>
      <c r="D964" s="59" t="s">
        <v>1699</v>
      </c>
      <c r="E964" s="60">
        <v>14400</v>
      </c>
      <c r="F964" s="60">
        <v>14400</v>
      </c>
      <c r="G964" s="60">
        <v>0</v>
      </c>
      <c r="H964" s="60">
        <v>0</v>
      </c>
      <c r="I964" s="60">
        <v>0</v>
      </c>
      <c r="J964" s="60">
        <v>0</v>
      </c>
      <c r="K964" s="60">
        <v>0</v>
      </c>
      <c r="L964" s="60">
        <v>0</v>
      </c>
      <c r="M964" s="60">
        <v>0</v>
      </c>
      <c r="N964" s="60">
        <v>0</v>
      </c>
      <c r="O964" s="60">
        <f t="shared" si="14"/>
        <v>14400</v>
      </c>
    </row>
    <row r="965" spans="2:15" ht="76.5">
      <c r="B965" s="61" t="s">
        <v>1700</v>
      </c>
      <c r="C965" s="61" t="s">
        <v>445</v>
      </c>
      <c r="D965" s="62" t="s">
        <v>1701</v>
      </c>
      <c r="E965" s="63">
        <v>14400</v>
      </c>
      <c r="F965" s="63">
        <v>14400</v>
      </c>
      <c r="G965" s="63">
        <v>0</v>
      </c>
      <c r="H965" s="63">
        <v>0</v>
      </c>
      <c r="I965" s="63">
        <v>0</v>
      </c>
      <c r="J965" s="63">
        <v>0</v>
      </c>
      <c r="K965" s="63">
        <v>0</v>
      </c>
      <c r="L965" s="63">
        <v>0</v>
      </c>
      <c r="M965" s="63">
        <v>0</v>
      </c>
      <c r="N965" s="63">
        <v>0</v>
      </c>
      <c r="O965" s="63">
        <f t="shared" si="14"/>
        <v>14400</v>
      </c>
    </row>
    <row r="966" spans="2:15" ht="25.5">
      <c r="B966" s="55" t="s">
        <v>1702</v>
      </c>
      <c r="C966" s="56"/>
      <c r="D966" s="57" t="s">
        <v>1703</v>
      </c>
      <c r="E966" s="58">
        <v>48723.9</v>
      </c>
      <c r="F966" s="58">
        <v>48723.9</v>
      </c>
      <c r="G966" s="58">
        <v>33182.7</v>
      </c>
      <c r="H966" s="58">
        <v>2387.3</v>
      </c>
      <c r="I966" s="58">
        <v>0</v>
      </c>
      <c r="J966" s="58">
        <v>210</v>
      </c>
      <c r="K966" s="58">
        <v>210</v>
      </c>
      <c r="L966" s="58">
        <v>0</v>
      </c>
      <c r="M966" s="58">
        <v>150</v>
      </c>
      <c r="N966" s="58">
        <v>0</v>
      </c>
      <c r="O966" s="58">
        <f t="shared" si="14"/>
        <v>48933.9</v>
      </c>
    </row>
    <row r="967" spans="2:15" ht="27">
      <c r="B967" s="56" t="s">
        <v>1704</v>
      </c>
      <c r="C967" s="56"/>
      <c r="D967" s="59" t="s">
        <v>1705</v>
      </c>
      <c r="E967" s="60">
        <v>48723.9</v>
      </c>
      <c r="F967" s="60">
        <v>48723.9</v>
      </c>
      <c r="G967" s="60">
        <v>33182.7</v>
      </c>
      <c r="H967" s="60">
        <v>2387.3</v>
      </c>
      <c r="I967" s="60">
        <v>0</v>
      </c>
      <c r="J967" s="60">
        <v>210</v>
      </c>
      <c r="K967" s="60">
        <v>210</v>
      </c>
      <c r="L967" s="60">
        <v>0</v>
      </c>
      <c r="M967" s="60">
        <v>150</v>
      </c>
      <c r="N967" s="60">
        <v>0</v>
      </c>
      <c r="O967" s="60">
        <f aca="true" t="shared" si="15" ref="O967:O1030">J967+E967</f>
        <v>48933.9</v>
      </c>
    </row>
    <row r="968" spans="2:15" ht="25.5">
      <c r="B968" s="61" t="s">
        <v>1706</v>
      </c>
      <c r="C968" s="61" t="s">
        <v>1108</v>
      </c>
      <c r="D968" s="62" t="s">
        <v>1707</v>
      </c>
      <c r="E968" s="63">
        <v>48723.9</v>
      </c>
      <c r="F968" s="63">
        <v>48723.9</v>
      </c>
      <c r="G968" s="63">
        <v>33182.7</v>
      </c>
      <c r="H968" s="63">
        <v>2387.3</v>
      </c>
      <c r="I968" s="63">
        <v>0</v>
      </c>
      <c r="J968" s="63">
        <v>210</v>
      </c>
      <c r="K968" s="63">
        <v>210</v>
      </c>
      <c r="L968" s="63">
        <v>0</v>
      </c>
      <c r="M968" s="63">
        <v>150</v>
      </c>
      <c r="N968" s="63">
        <v>0</v>
      </c>
      <c r="O968" s="63">
        <f t="shared" si="15"/>
        <v>48933.9</v>
      </c>
    </row>
    <row r="969" spans="2:15" ht="25.5">
      <c r="B969" s="55" t="s">
        <v>1708</v>
      </c>
      <c r="C969" s="56"/>
      <c r="D969" s="57" t="s">
        <v>1709</v>
      </c>
      <c r="E969" s="58">
        <v>104120</v>
      </c>
      <c r="F969" s="58">
        <v>104120</v>
      </c>
      <c r="G969" s="58">
        <v>71872.3</v>
      </c>
      <c r="H969" s="58">
        <v>3342</v>
      </c>
      <c r="I969" s="58">
        <v>0</v>
      </c>
      <c r="J969" s="58">
        <v>4738.1</v>
      </c>
      <c r="K969" s="58">
        <v>4119.4</v>
      </c>
      <c r="L969" s="58">
        <v>1677.5</v>
      </c>
      <c r="M969" s="58">
        <v>279.8</v>
      </c>
      <c r="N969" s="58">
        <v>618.7</v>
      </c>
      <c r="O969" s="58">
        <f t="shared" si="15"/>
        <v>108858.1</v>
      </c>
    </row>
    <row r="970" spans="2:15" ht="27">
      <c r="B970" s="56" t="s">
        <v>1710</v>
      </c>
      <c r="C970" s="56"/>
      <c r="D970" s="59" t="s">
        <v>1711</v>
      </c>
      <c r="E970" s="60">
        <v>104120</v>
      </c>
      <c r="F970" s="60">
        <v>104120</v>
      </c>
      <c r="G970" s="60">
        <v>71872.3</v>
      </c>
      <c r="H970" s="60">
        <v>3342</v>
      </c>
      <c r="I970" s="60">
        <v>0</v>
      </c>
      <c r="J970" s="60">
        <v>4738.1</v>
      </c>
      <c r="K970" s="60">
        <v>4119.4</v>
      </c>
      <c r="L970" s="60">
        <v>1677.5</v>
      </c>
      <c r="M970" s="60">
        <v>279.8</v>
      </c>
      <c r="N970" s="60">
        <v>618.7</v>
      </c>
      <c r="O970" s="60">
        <f t="shared" si="15"/>
        <v>108858.1</v>
      </c>
    </row>
    <row r="971" spans="2:15" ht="25.5">
      <c r="B971" s="61" t="s">
        <v>1712</v>
      </c>
      <c r="C971" s="61" t="s">
        <v>1108</v>
      </c>
      <c r="D971" s="62" t="s">
        <v>1713</v>
      </c>
      <c r="E971" s="63">
        <v>104120</v>
      </c>
      <c r="F971" s="63">
        <v>104120</v>
      </c>
      <c r="G971" s="63">
        <v>71872.3</v>
      </c>
      <c r="H971" s="63">
        <v>3342</v>
      </c>
      <c r="I971" s="63">
        <v>0</v>
      </c>
      <c r="J971" s="63">
        <v>4738.1</v>
      </c>
      <c r="K971" s="63">
        <v>4119.4</v>
      </c>
      <c r="L971" s="63">
        <v>1677.5</v>
      </c>
      <c r="M971" s="63">
        <v>279.8</v>
      </c>
      <c r="N971" s="63">
        <v>618.7</v>
      </c>
      <c r="O971" s="63">
        <f t="shared" si="15"/>
        <v>108858.1</v>
      </c>
    </row>
    <row r="972" spans="2:15" ht="25.5">
      <c r="B972" s="55" t="s">
        <v>1714</v>
      </c>
      <c r="C972" s="56"/>
      <c r="D972" s="57" t="s">
        <v>1715</v>
      </c>
      <c r="E972" s="58">
        <v>65230.5</v>
      </c>
      <c r="F972" s="58">
        <v>65230.5</v>
      </c>
      <c r="G972" s="58">
        <v>43606.7</v>
      </c>
      <c r="H972" s="58">
        <v>3931</v>
      </c>
      <c r="I972" s="58">
        <v>0</v>
      </c>
      <c r="J972" s="58">
        <v>2548.8</v>
      </c>
      <c r="K972" s="58">
        <v>2302.8</v>
      </c>
      <c r="L972" s="58">
        <v>1059.8</v>
      </c>
      <c r="M972" s="58">
        <v>166.1</v>
      </c>
      <c r="N972" s="58">
        <v>246</v>
      </c>
      <c r="O972" s="58">
        <f t="shared" si="15"/>
        <v>67779.3</v>
      </c>
    </row>
    <row r="973" spans="2:15" ht="27">
      <c r="B973" s="56" t="s">
        <v>1716</v>
      </c>
      <c r="C973" s="56"/>
      <c r="D973" s="59" t="s">
        <v>1717</v>
      </c>
      <c r="E973" s="60">
        <v>65230.5</v>
      </c>
      <c r="F973" s="60">
        <v>65230.5</v>
      </c>
      <c r="G973" s="60">
        <v>43606.7</v>
      </c>
      <c r="H973" s="60">
        <v>3931</v>
      </c>
      <c r="I973" s="60">
        <v>0</v>
      </c>
      <c r="J973" s="60">
        <v>2548.8</v>
      </c>
      <c r="K973" s="60">
        <v>2302.8</v>
      </c>
      <c r="L973" s="60">
        <v>1059.8</v>
      </c>
      <c r="M973" s="60">
        <v>166.1</v>
      </c>
      <c r="N973" s="60">
        <v>246</v>
      </c>
      <c r="O973" s="60">
        <f t="shared" si="15"/>
        <v>67779.3</v>
      </c>
    </row>
    <row r="974" spans="2:15" ht="25.5">
      <c r="B974" s="61" t="s">
        <v>1718</v>
      </c>
      <c r="C974" s="61" t="s">
        <v>1108</v>
      </c>
      <c r="D974" s="62" t="s">
        <v>1719</v>
      </c>
      <c r="E974" s="63">
        <v>65230.5</v>
      </c>
      <c r="F974" s="63">
        <v>65230.5</v>
      </c>
      <c r="G974" s="63">
        <v>43606.7</v>
      </c>
      <c r="H974" s="63">
        <v>3931</v>
      </c>
      <c r="I974" s="63">
        <v>0</v>
      </c>
      <c r="J974" s="63">
        <v>2548.8</v>
      </c>
      <c r="K974" s="63">
        <v>2302.8</v>
      </c>
      <c r="L974" s="63">
        <v>1059.8</v>
      </c>
      <c r="M974" s="63">
        <v>166.1</v>
      </c>
      <c r="N974" s="63">
        <v>246</v>
      </c>
      <c r="O974" s="63">
        <f t="shared" si="15"/>
        <v>67779.3</v>
      </c>
    </row>
    <row r="975" spans="2:15" ht="25.5">
      <c r="B975" s="55" t="s">
        <v>1720</v>
      </c>
      <c r="C975" s="56"/>
      <c r="D975" s="57" t="s">
        <v>1721</v>
      </c>
      <c r="E975" s="58">
        <v>92991.6</v>
      </c>
      <c r="F975" s="58">
        <v>92991.6</v>
      </c>
      <c r="G975" s="58">
        <v>63218</v>
      </c>
      <c r="H975" s="58">
        <v>4026</v>
      </c>
      <c r="I975" s="58">
        <v>0</v>
      </c>
      <c r="J975" s="58">
        <v>4714.7</v>
      </c>
      <c r="K975" s="58">
        <v>4327.7</v>
      </c>
      <c r="L975" s="58">
        <v>1146</v>
      </c>
      <c r="M975" s="58">
        <v>774</v>
      </c>
      <c r="N975" s="58">
        <v>387</v>
      </c>
      <c r="O975" s="58">
        <f t="shared" si="15"/>
        <v>97706.3</v>
      </c>
    </row>
    <row r="976" spans="2:15" ht="27">
      <c r="B976" s="56" t="s">
        <v>1722</v>
      </c>
      <c r="C976" s="56"/>
      <c r="D976" s="59" t="s">
        <v>1723</v>
      </c>
      <c r="E976" s="60">
        <v>92991.6</v>
      </c>
      <c r="F976" s="60">
        <v>92991.6</v>
      </c>
      <c r="G976" s="60">
        <v>63218</v>
      </c>
      <c r="H976" s="60">
        <v>4026</v>
      </c>
      <c r="I976" s="60">
        <v>0</v>
      </c>
      <c r="J976" s="60">
        <v>4714.7</v>
      </c>
      <c r="K976" s="60">
        <v>4327.7</v>
      </c>
      <c r="L976" s="60">
        <v>1146</v>
      </c>
      <c r="M976" s="60">
        <v>774</v>
      </c>
      <c r="N976" s="60">
        <v>387</v>
      </c>
      <c r="O976" s="60">
        <f t="shared" si="15"/>
        <v>97706.3</v>
      </c>
    </row>
    <row r="977" spans="2:15" ht="25.5">
      <c r="B977" s="61" t="s">
        <v>1724</v>
      </c>
      <c r="C977" s="61" t="s">
        <v>1108</v>
      </c>
      <c r="D977" s="62" t="s">
        <v>1725</v>
      </c>
      <c r="E977" s="63">
        <v>92991.6</v>
      </c>
      <c r="F977" s="63">
        <v>92991.6</v>
      </c>
      <c r="G977" s="63">
        <v>63218</v>
      </c>
      <c r="H977" s="63">
        <v>4026</v>
      </c>
      <c r="I977" s="63">
        <v>0</v>
      </c>
      <c r="J977" s="63">
        <v>4714.7</v>
      </c>
      <c r="K977" s="63">
        <v>4327.7</v>
      </c>
      <c r="L977" s="63">
        <v>1146</v>
      </c>
      <c r="M977" s="63">
        <v>774</v>
      </c>
      <c r="N977" s="63">
        <v>387</v>
      </c>
      <c r="O977" s="63">
        <f t="shared" si="15"/>
        <v>97706.3</v>
      </c>
    </row>
    <row r="978" spans="2:15" ht="25.5">
      <c r="B978" s="55" t="s">
        <v>1726</v>
      </c>
      <c r="C978" s="56"/>
      <c r="D978" s="57" t="s">
        <v>1727</v>
      </c>
      <c r="E978" s="58">
        <v>82052.6</v>
      </c>
      <c r="F978" s="58">
        <v>82052.6</v>
      </c>
      <c r="G978" s="58">
        <v>54690.9</v>
      </c>
      <c r="H978" s="58">
        <v>4706.7</v>
      </c>
      <c r="I978" s="58">
        <v>0</v>
      </c>
      <c r="J978" s="58">
        <v>4594.3</v>
      </c>
      <c r="K978" s="58">
        <v>4384.3</v>
      </c>
      <c r="L978" s="58">
        <v>1979.6</v>
      </c>
      <c r="M978" s="58">
        <v>111.5</v>
      </c>
      <c r="N978" s="58">
        <v>210</v>
      </c>
      <c r="O978" s="58">
        <f t="shared" si="15"/>
        <v>86646.90000000001</v>
      </c>
    </row>
    <row r="979" spans="2:15" ht="27">
      <c r="B979" s="56" t="s">
        <v>1728</v>
      </c>
      <c r="C979" s="56"/>
      <c r="D979" s="59" t="s">
        <v>1729</v>
      </c>
      <c r="E979" s="60">
        <v>82052.6</v>
      </c>
      <c r="F979" s="60">
        <v>82052.6</v>
      </c>
      <c r="G979" s="60">
        <v>54690.9</v>
      </c>
      <c r="H979" s="60">
        <v>4706.7</v>
      </c>
      <c r="I979" s="60">
        <v>0</v>
      </c>
      <c r="J979" s="60">
        <v>4594.3</v>
      </c>
      <c r="K979" s="60">
        <v>4384.3</v>
      </c>
      <c r="L979" s="60">
        <v>1979.6</v>
      </c>
      <c r="M979" s="60">
        <v>111.5</v>
      </c>
      <c r="N979" s="60">
        <v>210</v>
      </c>
      <c r="O979" s="60">
        <f t="shared" si="15"/>
        <v>86646.90000000001</v>
      </c>
    </row>
    <row r="980" spans="2:15" ht="25.5">
      <c r="B980" s="61" t="s">
        <v>1730</v>
      </c>
      <c r="C980" s="61" t="s">
        <v>1108</v>
      </c>
      <c r="D980" s="62" t="s">
        <v>1731</v>
      </c>
      <c r="E980" s="63">
        <v>82052.6</v>
      </c>
      <c r="F980" s="63">
        <v>82052.6</v>
      </c>
      <c r="G980" s="63">
        <v>54690.9</v>
      </c>
      <c r="H980" s="63">
        <v>4706.7</v>
      </c>
      <c r="I980" s="63">
        <v>0</v>
      </c>
      <c r="J980" s="63">
        <v>4594.3</v>
      </c>
      <c r="K980" s="63">
        <v>4384.3</v>
      </c>
      <c r="L980" s="63">
        <v>1979.6</v>
      </c>
      <c r="M980" s="63">
        <v>111.5</v>
      </c>
      <c r="N980" s="63">
        <v>210</v>
      </c>
      <c r="O980" s="63">
        <f t="shared" si="15"/>
        <v>86646.90000000001</v>
      </c>
    </row>
    <row r="981" spans="2:15" ht="25.5">
      <c r="B981" s="55" t="s">
        <v>1732</v>
      </c>
      <c r="C981" s="56"/>
      <c r="D981" s="57" t="s">
        <v>1733</v>
      </c>
      <c r="E981" s="58">
        <v>88416</v>
      </c>
      <c r="F981" s="58">
        <v>88416</v>
      </c>
      <c r="G981" s="58">
        <v>59653.9</v>
      </c>
      <c r="H981" s="58">
        <v>4687.3</v>
      </c>
      <c r="I981" s="58">
        <v>0</v>
      </c>
      <c r="J981" s="58">
        <v>1328.8</v>
      </c>
      <c r="K981" s="58">
        <v>1078.8</v>
      </c>
      <c r="L981" s="58">
        <v>68.4</v>
      </c>
      <c r="M981" s="58">
        <v>211.5</v>
      </c>
      <c r="N981" s="58">
        <v>250</v>
      </c>
      <c r="O981" s="58">
        <f t="shared" si="15"/>
        <v>89744.8</v>
      </c>
    </row>
    <row r="982" spans="2:15" ht="27">
      <c r="B982" s="56" t="s">
        <v>1734</v>
      </c>
      <c r="C982" s="56"/>
      <c r="D982" s="59" t="s">
        <v>3798</v>
      </c>
      <c r="E982" s="60">
        <v>88416</v>
      </c>
      <c r="F982" s="60">
        <v>88416</v>
      </c>
      <c r="G982" s="60">
        <v>59653.9</v>
      </c>
      <c r="H982" s="60">
        <v>4687.3</v>
      </c>
      <c r="I982" s="60">
        <v>0</v>
      </c>
      <c r="J982" s="60">
        <v>1328.8</v>
      </c>
      <c r="K982" s="60">
        <v>1078.8</v>
      </c>
      <c r="L982" s="60">
        <v>68.4</v>
      </c>
      <c r="M982" s="60">
        <v>211.5</v>
      </c>
      <c r="N982" s="60">
        <v>250</v>
      </c>
      <c r="O982" s="60">
        <f t="shared" si="15"/>
        <v>89744.8</v>
      </c>
    </row>
    <row r="983" spans="2:15" ht="25.5">
      <c r="B983" s="61" t="s">
        <v>3799</v>
      </c>
      <c r="C983" s="61" t="s">
        <v>1108</v>
      </c>
      <c r="D983" s="62" t="s">
        <v>3800</v>
      </c>
      <c r="E983" s="63">
        <v>88416</v>
      </c>
      <c r="F983" s="63">
        <v>88416</v>
      </c>
      <c r="G983" s="63">
        <v>59653.9</v>
      </c>
      <c r="H983" s="63">
        <v>4687.3</v>
      </c>
      <c r="I983" s="63">
        <v>0</v>
      </c>
      <c r="J983" s="63">
        <v>1328.8</v>
      </c>
      <c r="K983" s="63">
        <v>1078.8</v>
      </c>
      <c r="L983" s="63">
        <v>68.4</v>
      </c>
      <c r="M983" s="63">
        <v>211.5</v>
      </c>
      <c r="N983" s="63">
        <v>250</v>
      </c>
      <c r="O983" s="63">
        <f t="shared" si="15"/>
        <v>89744.8</v>
      </c>
    </row>
    <row r="984" spans="2:15" ht="25.5">
      <c r="B984" s="55" t="s">
        <v>3801</v>
      </c>
      <c r="C984" s="56"/>
      <c r="D984" s="57" t="s">
        <v>3802</v>
      </c>
      <c r="E984" s="58">
        <v>65704.4</v>
      </c>
      <c r="F984" s="58">
        <v>65704.4</v>
      </c>
      <c r="G984" s="58">
        <v>43973.2</v>
      </c>
      <c r="H984" s="58">
        <v>3912</v>
      </c>
      <c r="I984" s="58">
        <v>0</v>
      </c>
      <c r="J984" s="58">
        <v>1756.3</v>
      </c>
      <c r="K984" s="58">
        <v>1649.3</v>
      </c>
      <c r="L984" s="58">
        <v>912.3</v>
      </c>
      <c r="M984" s="58">
        <v>73.6</v>
      </c>
      <c r="N984" s="58">
        <v>107</v>
      </c>
      <c r="O984" s="58">
        <f t="shared" si="15"/>
        <v>67460.7</v>
      </c>
    </row>
    <row r="985" spans="2:15" ht="27">
      <c r="B985" s="56" t="s">
        <v>3803</v>
      </c>
      <c r="C985" s="56"/>
      <c r="D985" s="59" t="s">
        <v>3804</v>
      </c>
      <c r="E985" s="60">
        <v>65704.4</v>
      </c>
      <c r="F985" s="60">
        <v>65704.4</v>
      </c>
      <c r="G985" s="60">
        <v>43973.2</v>
      </c>
      <c r="H985" s="60">
        <v>3912</v>
      </c>
      <c r="I985" s="60">
        <v>0</v>
      </c>
      <c r="J985" s="60">
        <v>1756.3</v>
      </c>
      <c r="K985" s="60">
        <v>1649.3</v>
      </c>
      <c r="L985" s="60">
        <v>912.3</v>
      </c>
      <c r="M985" s="60">
        <v>73.6</v>
      </c>
      <c r="N985" s="60">
        <v>107</v>
      </c>
      <c r="O985" s="60">
        <f t="shared" si="15"/>
        <v>67460.7</v>
      </c>
    </row>
    <row r="986" spans="2:15" ht="25.5">
      <c r="B986" s="61" t="s">
        <v>3805</v>
      </c>
      <c r="C986" s="61" t="s">
        <v>1108</v>
      </c>
      <c r="D986" s="62" t="s">
        <v>3806</v>
      </c>
      <c r="E986" s="63">
        <v>65704.4</v>
      </c>
      <c r="F986" s="63">
        <v>65704.4</v>
      </c>
      <c r="G986" s="63">
        <v>43973.2</v>
      </c>
      <c r="H986" s="63">
        <v>3912</v>
      </c>
      <c r="I986" s="63">
        <v>0</v>
      </c>
      <c r="J986" s="63">
        <v>1756.3</v>
      </c>
      <c r="K986" s="63">
        <v>1649.3</v>
      </c>
      <c r="L986" s="63">
        <v>912.3</v>
      </c>
      <c r="M986" s="63">
        <v>73.6</v>
      </c>
      <c r="N986" s="63">
        <v>107</v>
      </c>
      <c r="O986" s="63">
        <f t="shared" si="15"/>
        <v>67460.7</v>
      </c>
    </row>
    <row r="987" spans="2:15" ht="25.5">
      <c r="B987" s="55" t="s">
        <v>3807</v>
      </c>
      <c r="C987" s="56"/>
      <c r="D987" s="57" t="s">
        <v>3808</v>
      </c>
      <c r="E987" s="58">
        <v>76710.8</v>
      </c>
      <c r="F987" s="58">
        <v>76710.8</v>
      </c>
      <c r="G987" s="58">
        <v>51324.5</v>
      </c>
      <c r="H987" s="58">
        <v>4506.6</v>
      </c>
      <c r="I987" s="58">
        <v>0</v>
      </c>
      <c r="J987" s="58">
        <v>3098.6</v>
      </c>
      <c r="K987" s="58">
        <v>2902.9</v>
      </c>
      <c r="L987" s="58">
        <v>1392.3</v>
      </c>
      <c r="M987" s="58">
        <v>216</v>
      </c>
      <c r="N987" s="58">
        <v>195.7</v>
      </c>
      <c r="O987" s="58">
        <f t="shared" si="15"/>
        <v>79809.40000000001</v>
      </c>
    </row>
    <row r="988" spans="2:15" ht="27">
      <c r="B988" s="56" t="s">
        <v>3809</v>
      </c>
      <c r="C988" s="56"/>
      <c r="D988" s="59" t="s">
        <v>3810</v>
      </c>
      <c r="E988" s="60">
        <v>76710.8</v>
      </c>
      <c r="F988" s="60">
        <v>76710.8</v>
      </c>
      <c r="G988" s="60">
        <v>51324.5</v>
      </c>
      <c r="H988" s="60">
        <v>4506.6</v>
      </c>
      <c r="I988" s="60">
        <v>0</v>
      </c>
      <c r="J988" s="60">
        <v>3098.6</v>
      </c>
      <c r="K988" s="60">
        <v>2902.9</v>
      </c>
      <c r="L988" s="60">
        <v>1392.3</v>
      </c>
      <c r="M988" s="60">
        <v>216</v>
      </c>
      <c r="N988" s="60">
        <v>195.7</v>
      </c>
      <c r="O988" s="60">
        <f t="shared" si="15"/>
        <v>79809.40000000001</v>
      </c>
    </row>
    <row r="989" spans="2:15" ht="25.5">
      <c r="B989" s="61" t="s">
        <v>3811</v>
      </c>
      <c r="C989" s="61" t="s">
        <v>1108</v>
      </c>
      <c r="D989" s="62" t="s">
        <v>3812</v>
      </c>
      <c r="E989" s="63">
        <v>76710.8</v>
      </c>
      <c r="F989" s="63">
        <v>76710.8</v>
      </c>
      <c r="G989" s="63">
        <v>51324.5</v>
      </c>
      <c r="H989" s="63">
        <v>4506.6</v>
      </c>
      <c r="I989" s="63">
        <v>0</v>
      </c>
      <c r="J989" s="63">
        <v>3098.6</v>
      </c>
      <c r="K989" s="63">
        <v>2902.9</v>
      </c>
      <c r="L989" s="63">
        <v>1392.3</v>
      </c>
      <c r="M989" s="63">
        <v>216</v>
      </c>
      <c r="N989" s="63">
        <v>195.7</v>
      </c>
      <c r="O989" s="63">
        <f t="shared" si="15"/>
        <v>79809.40000000001</v>
      </c>
    </row>
    <row r="990" spans="2:15" ht="25.5">
      <c r="B990" s="55" t="s">
        <v>3813</v>
      </c>
      <c r="C990" s="56"/>
      <c r="D990" s="57" t="s">
        <v>3814</v>
      </c>
      <c r="E990" s="58">
        <v>69515.2</v>
      </c>
      <c r="F990" s="58">
        <v>69515.2</v>
      </c>
      <c r="G990" s="58">
        <v>47495.1</v>
      </c>
      <c r="H990" s="58">
        <v>2744.9</v>
      </c>
      <c r="I990" s="58">
        <v>0</v>
      </c>
      <c r="J990" s="58">
        <v>2615.7</v>
      </c>
      <c r="K990" s="58">
        <v>2306.3</v>
      </c>
      <c r="L990" s="58">
        <v>990.9</v>
      </c>
      <c r="M990" s="58">
        <v>254.2</v>
      </c>
      <c r="N990" s="58">
        <v>309.4</v>
      </c>
      <c r="O990" s="58">
        <f t="shared" si="15"/>
        <v>72130.9</v>
      </c>
    </row>
    <row r="991" spans="2:15" ht="27">
      <c r="B991" s="56" t="s">
        <v>3815</v>
      </c>
      <c r="C991" s="56"/>
      <c r="D991" s="59" t="s">
        <v>3816</v>
      </c>
      <c r="E991" s="60">
        <v>69515.2</v>
      </c>
      <c r="F991" s="60">
        <v>69515.2</v>
      </c>
      <c r="G991" s="60">
        <v>47495.1</v>
      </c>
      <c r="H991" s="60">
        <v>2744.9</v>
      </c>
      <c r="I991" s="60">
        <v>0</v>
      </c>
      <c r="J991" s="60">
        <v>2615.7</v>
      </c>
      <c r="K991" s="60">
        <v>2306.3</v>
      </c>
      <c r="L991" s="60">
        <v>990.9</v>
      </c>
      <c r="M991" s="60">
        <v>254.2</v>
      </c>
      <c r="N991" s="60">
        <v>309.4</v>
      </c>
      <c r="O991" s="60">
        <f t="shared" si="15"/>
        <v>72130.9</v>
      </c>
    </row>
    <row r="992" spans="2:15" ht="25.5">
      <c r="B992" s="61" t="s">
        <v>3817</v>
      </c>
      <c r="C992" s="61" t="s">
        <v>1108</v>
      </c>
      <c r="D992" s="62" t="s">
        <v>3818</v>
      </c>
      <c r="E992" s="63">
        <v>69515.2</v>
      </c>
      <c r="F992" s="63">
        <v>69515.2</v>
      </c>
      <c r="G992" s="63">
        <v>47495.1</v>
      </c>
      <c r="H992" s="63">
        <v>2744.9</v>
      </c>
      <c r="I992" s="63">
        <v>0</v>
      </c>
      <c r="J992" s="63">
        <v>2615.7</v>
      </c>
      <c r="K992" s="63">
        <v>2306.3</v>
      </c>
      <c r="L992" s="63">
        <v>990.9</v>
      </c>
      <c r="M992" s="63">
        <v>254.2</v>
      </c>
      <c r="N992" s="63">
        <v>309.4</v>
      </c>
      <c r="O992" s="63">
        <f t="shared" si="15"/>
        <v>72130.9</v>
      </c>
    </row>
    <row r="993" spans="2:15" ht="25.5">
      <c r="B993" s="55" t="s">
        <v>3819</v>
      </c>
      <c r="C993" s="56"/>
      <c r="D993" s="57" t="s">
        <v>3820</v>
      </c>
      <c r="E993" s="58">
        <v>103151.7</v>
      </c>
      <c r="F993" s="58">
        <v>103151.7</v>
      </c>
      <c r="G993" s="58">
        <v>68054.6</v>
      </c>
      <c r="H993" s="58">
        <v>7773.5</v>
      </c>
      <c r="I993" s="58">
        <v>0</v>
      </c>
      <c r="J993" s="58">
        <v>4296.8</v>
      </c>
      <c r="K993" s="58">
        <v>4016.3</v>
      </c>
      <c r="L993" s="58">
        <v>1946.4</v>
      </c>
      <c r="M993" s="58">
        <v>236.4</v>
      </c>
      <c r="N993" s="58">
        <v>280.5</v>
      </c>
      <c r="O993" s="58">
        <f t="shared" si="15"/>
        <v>107448.5</v>
      </c>
    </row>
    <row r="994" spans="2:15" ht="27">
      <c r="B994" s="56" t="s">
        <v>3821</v>
      </c>
      <c r="C994" s="56"/>
      <c r="D994" s="59" t="s">
        <v>3822</v>
      </c>
      <c r="E994" s="60">
        <v>103151.7</v>
      </c>
      <c r="F994" s="60">
        <v>103151.7</v>
      </c>
      <c r="G994" s="60">
        <v>68054.6</v>
      </c>
      <c r="H994" s="60">
        <v>7773.5</v>
      </c>
      <c r="I994" s="60">
        <v>0</v>
      </c>
      <c r="J994" s="60">
        <v>4296.8</v>
      </c>
      <c r="K994" s="60">
        <v>4016.3</v>
      </c>
      <c r="L994" s="60">
        <v>1946.4</v>
      </c>
      <c r="M994" s="60">
        <v>236.4</v>
      </c>
      <c r="N994" s="60">
        <v>280.5</v>
      </c>
      <c r="O994" s="60">
        <f t="shared" si="15"/>
        <v>107448.5</v>
      </c>
    </row>
    <row r="995" spans="2:15" ht="25.5">
      <c r="B995" s="61" t="s">
        <v>3823</v>
      </c>
      <c r="C995" s="61" t="s">
        <v>1108</v>
      </c>
      <c r="D995" s="62" t="s">
        <v>3824</v>
      </c>
      <c r="E995" s="63">
        <v>103151.7</v>
      </c>
      <c r="F995" s="63">
        <v>103151.7</v>
      </c>
      <c r="G995" s="63">
        <v>68054.6</v>
      </c>
      <c r="H995" s="63">
        <v>7773.5</v>
      </c>
      <c r="I995" s="63">
        <v>0</v>
      </c>
      <c r="J995" s="63">
        <v>4296.8</v>
      </c>
      <c r="K995" s="63">
        <v>4016.3</v>
      </c>
      <c r="L995" s="63">
        <v>1946.4</v>
      </c>
      <c r="M995" s="63">
        <v>236.4</v>
      </c>
      <c r="N995" s="63">
        <v>280.5</v>
      </c>
      <c r="O995" s="63">
        <f t="shared" si="15"/>
        <v>107448.5</v>
      </c>
    </row>
    <row r="996" spans="2:15" ht="25.5">
      <c r="B996" s="55" t="s">
        <v>3825</v>
      </c>
      <c r="C996" s="56"/>
      <c r="D996" s="57" t="s">
        <v>3826</v>
      </c>
      <c r="E996" s="58">
        <v>75780.7</v>
      </c>
      <c r="F996" s="58">
        <v>75780.7</v>
      </c>
      <c r="G996" s="58">
        <v>50898.4</v>
      </c>
      <c r="H996" s="58">
        <v>4285.7</v>
      </c>
      <c r="I996" s="58">
        <v>0</v>
      </c>
      <c r="J996" s="58">
        <v>1906.8</v>
      </c>
      <c r="K996" s="58">
        <v>1822.8</v>
      </c>
      <c r="L996" s="58">
        <v>784.6</v>
      </c>
      <c r="M996" s="58">
        <v>70.8</v>
      </c>
      <c r="N996" s="58">
        <v>84</v>
      </c>
      <c r="O996" s="58">
        <f t="shared" si="15"/>
        <v>77687.5</v>
      </c>
    </row>
    <row r="997" spans="2:15" ht="27">
      <c r="B997" s="56" t="s">
        <v>3827</v>
      </c>
      <c r="C997" s="56"/>
      <c r="D997" s="59" t="s">
        <v>3828</v>
      </c>
      <c r="E997" s="60">
        <v>75780.7</v>
      </c>
      <c r="F997" s="60">
        <v>75780.7</v>
      </c>
      <c r="G997" s="60">
        <v>50898.4</v>
      </c>
      <c r="H997" s="60">
        <v>4285.7</v>
      </c>
      <c r="I997" s="60">
        <v>0</v>
      </c>
      <c r="J997" s="60">
        <v>1906.8</v>
      </c>
      <c r="K997" s="60">
        <v>1822.8</v>
      </c>
      <c r="L997" s="60">
        <v>784.6</v>
      </c>
      <c r="M997" s="60">
        <v>70.8</v>
      </c>
      <c r="N997" s="60">
        <v>84</v>
      </c>
      <c r="O997" s="60">
        <f t="shared" si="15"/>
        <v>77687.5</v>
      </c>
    </row>
    <row r="998" spans="2:15" ht="25.5">
      <c r="B998" s="61" t="s">
        <v>3829</v>
      </c>
      <c r="C998" s="61" t="s">
        <v>1108</v>
      </c>
      <c r="D998" s="62" t="s">
        <v>3830</v>
      </c>
      <c r="E998" s="63">
        <v>75780.7</v>
      </c>
      <c r="F998" s="63">
        <v>75780.7</v>
      </c>
      <c r="G998" s="63">
        <v>50898.4</v>
      </c>
      <c r="H998" s="63">
        <v>4285.7</v>
      </c>
      <c r="I998" s="63">
        <v>0</v>
      </c>
      <c r="J998" s="63">
        <v>1906.8</v>
      </c>
      <c r="K998" s="63">
        <v>1822.8</v>
      </c>
      <c r="L998" s="63">
        <v>784.6</v>
      </c>
      <c r="M998" s="63">
        <v>70.8</v>
      </c>
      <c r="N998" s="63">
        <v>84</v>
      </c>
      <c r="O998" s="63">
        <f t="shared" si="15"/>
        <v>77687.5</v>
      </c>
    </row>
    <row r="999" spans="2:15" ht="25.5">
      <c r="B999" s="55" t="s">
        <v>3831</v>
      </c>
      <c r="C999" s="56"/>
      <c r="D999" s="57" t="s">
        <v>3832</v>
      </c>
      <c r="E999" s="58">
        <v>75370.6</v>
      </c>
      <c r="F999" s="58">
        <v>75370.6</v>
      </c>
      <c r="G999" s="58">
        <v>50801</v>
      </c>
      <c r="H999" s="58">
        <v>3754.4</v>
      </c>
      <c r="I999" s="58">
        <v>0</v>
      </c>
      <c r="J999" s="58">
        <v>2724.7</v>
      </c>
      <c r="K999" s="58">
        <v>2586.7</v>
      </c>
      <c r="L999" s="58">
        <v>1025.2</v>
      </c>
      <c r="M999" s="58">
        <v>129.9</v>
      </c>
      <c r="N999" s="58">
        <v>138</v>
      </c>
      <c r="O999" s="58">
        <f t="shared" si="15"/>
        <v>78095.3</v>
      </c>
    </row>
    <row r="1000" spans="2:15" ht="27">
      <c r="B1000" s="56" t="s">
        <v>3833</v>
      </c>
      <c r="C1000" s="56"/>
      <c r="D1000" s="59" t="s">
        <v>3834</v>
      </c>
      <c r="E1000" s="60">
        <v>75370.6</v>
      </c>
      <c r="F1000" s="60">
        <v>75370.6</v>
      </c>
      <c r="G1000" s="60">
        <v>50801</v>
      </c>
      <c r="H1000" s="60">
        <v>3754.4</v>
      </c>
      <c r="I1000" s="60">
        <v>0</v>
      </c>
      <c r="J1000" s="60">
        <v>2724.7</v>
      </c>
      <c r="K1000" s="60">
        <v>2586.7</v>
      </c>
      <c r="L1000" s="60">
        <v>1025.2</v>
      </c>
      <c r="M1000" s="60">
        <v>129.9</v>
      </c>
      <c r="N1000" s="60">
        <v>138</v>
      </c>
      <c r="O1000" s="60">
        <f t="shared" si="15"/>
        <v>78095.3</v>
      </c>
    </row>
    <row r="1001" spans="2:15" ht="25.5">
      <c r="B1001" s="61" t="s">
        <v>3835</v>
      </c>
      <c r="C1001" s="61" t="s">
        <v>1108</v>
      </c>
      <c r="D1001" s="62" t="s">
        <v>3836</v>
      </c>
      <c r="E1001" s="63">
        <v>75370.6</v>
      </c>
      <c r="F1001" s="63">
        <v>75370.6</v>
      </c>
      <c r="G1001" s="63">
        <v>50801</v>
      </c>
      <c r="H1001" s="63">
        <v>3754.4</v>
      </c>
      <c r="I1001" s="63">
        <v>0</v>
      </c>
      <c r="J1001" s="63">
        <v>2724.7</v>
      </c>
      <c r="K1001" s="63">
        <v>2586.7</v>
      </c>
      <c r="L1001" s="63">
        <v>1025.2</v>
      </c>
      <c r="M1001" s="63">
        <v>129.9</v>
      </c>
      <c r="N1001" s="63">
        <v>138</v>
      </c>
      <c r="O1001" s="63">
        <f t="shared" si="15"/>
        <v>78095.3</v>
      </c>
    </row>
    <row r="1002" spans="2:15" ht="25.5">
      <c r="B1002" s="55" t="s">
        <v>3837</v>
      </c>
      <c r="C1002" s="56"/>
      <c r="D1002" s="57" t="s">
        <v>3838</v>
      </c>
      <c r="E1002" s="58">
        <v>87523</v>
      </c>
      <c r="F1002" s="58">
        <v>87523</v>
      </c>
      <c r="G1002" s="58">
        <v>60428.1</v>
      </c>
      <c r="H1002" s="58">
        <v>2488.7</v>
      </c>
      <c r="I1002" s="58">
        <v>0</v>
      </c>
      <c r="J1002" s="58">
        <v>3917.6</v>
      </c>
      <c r="K1002" s="58">
        <v>3692.6</v>
      </c>
      <c r="L1002" s="58">
        <v>1725.2</v>
      </c>
      <c r="M1002" s="58">
        <v>173.4</v>
      </c>
      <c r="N1002" s="58">
        <v>225</v>
      </c>
      <c r="O1002" s="58">
        <f t="shared" si="15"/>
        <v>91440.6</v>
      </c>
    </row>
    <row r="1003" spans="2:15" ht="27">
      <c r="B1003" s="56" t="s">
        <v>3839</v>
      </c>
      <c r="C1003" s="56"/>
      <c r="D1003" s="59" t="s">
        <v>3840</v>
      </c>
      <c r="E1003" s="60">
        <v>87523</v>
      </c>
      <c r="F1003" s="60">
        <v>87523</v>
      </c>
      <c r="G1003" s="60">
        <v>60428.1</v>
      </c>
      <c r="H1003" s="60">
        <v>2488.7</v>
      </c>
      <c r="I1003" s="60">
        <v>0</v>
      </c>
      <c r="J1003" s="60">
        <v>3917.6</v>
      </c>
      <c r="K1003" s="60">
        <v>3692.6</v>
      </c>
      <c r="L1003" s="60">
        <v>1725.2</v>
      </c>
      <c r="M1003" s="60">
        <v>173.4</v>
      </c>
      <c r="N1003" s="60">
        <v>225</v>
      </c>
      <c r="O1003" s="60">
        <f t="shared" si="15"/>
        <v>91440.6</v>
      </c>
    </row>
    <row r="1004" spans="2:15" ht="25.5">
      <c r="B1004" s="61" t="s">
        <v>3841</v>
      </c>
      <c r="C1004" s="61" t="s">
        <v>1108</v>
      </c>
      <c r="D1004" s="62" t="s">
        <v>3842</v>
      </c>
      <c r="E1004" s="63">
        <v>87523</v>
      </c>
      <c r="F1004" s="63">
        <v>87523</v>
      </c>
      <c r="G1004" s="63">
        <v>60428.1</v>
      </c>
      <c r="H1004" s="63">
        <v>2488.7</v>
      </c>
      <c r="I1004" s="63">
        <v>0</v>
      </c>
      <c r="J1004" s="63">
        <v>3917.6</v>
      </c>
      <c r="K1004" s="63">
        <v>3692.6</v>
      </c>
      <c r="L1004" s="63">
        <v>1725.2</v>
      </c>
      <c r="M1004" s="63">
        <v>173.4</v>
      </c>
      <c r="N1004" s="63">
        <v>225</v>
      </c>
      <c r="O1004" s="63">
        <f t="shared" si="15"/>
        <v>91440.6</v>
      </c>
    </row>
    <row r="1005" spans="2:15" ht="25.5">
      <c r="B1005" s="55" t="s">
        <v>3843</v>
      </c>
      <c r="C1005" s="56"/>
      <c r="D1005" s="57" t="s">
        <v>3844</v>
      </c>
      <c r="E1005" s="58">
        <v>69322.9</v>
      </c>
      <c r="F1005" s="58">
        <v>69322.9</v>
      </c>
      <c r="G1005" s="58">
        <v>47332</v>
      </c>
      <c r="H1005" s="58">
        <v>2801.7</v>
      </c>
      <c r="I1005" s="58">
        <v>0</v>
      </c>
      <c r="J1005" s="58">
        <v>3093.2</v>
      </c>
      <c r="K1005" s="58">
        <v>2880.2</v>
      </c>
      <c r="L1005" s="58">
        <v>1426.1</v>
      </c>
      <c r="M1005" s="58">
        <v>109.5</v>
      </c>
      <c r="N1005" s="58">
        <v>213</v>
      </c>
      <c r="O1005" s="58">
        <f t="shared" si="15"/>
        <v>72416.09999999999</v>
      </c>
    </row>
    <row r="1006" spans="2:15" ht="27">
      <c r="B1006" s="56" t="s">
        <v>3845</v>
      </c>
      <c r="C1006" s="56"/>
      <c r="D1006" s="59" t="s">
        <v>3846</v>
      </c>
      <c r="E1006" s="60">
        <v>69322.9</v>
      </c>
      <c r="F1006" s="60">
        <v>69322.9</v>
      </c>
      <c r="G1006" s="60">
        <v>47332</v>
      </c>
      <c r="H1006" s="60">
        <v>2801.7</v>
      </c>
      <c r="I1006" s="60">
        <v>0</v>
      </c>
      <c r="J1006" s="60">
        <v>3093.2</v>
      </c>
      <c r="K1006" s="60">
        <v>2880.2</v>
      </c>
      <c r="L1006" s="60">
        <v>1426.1</v>
      </c>
      <c r="M1006" s="60">
        <v>109.5</v>
      </c>
      <c r="N1006" s="60">
        <v>213</v>
      </c>
      <c r="O1006" s="60">
        <f t="shared" si="15"/>
        <v>72416.09999999999</v>
      </c>
    </row>
    <row r="1007" spans="2:15" ht="25.5">
      <c r="B1007" s="61" t="s">
        <v>3847</v>
      </c>
      <c r="C1007" s="61" t="s">
        <v>1108</v>
      </c>
      <c r="D1007" s="62" t="s">
        <v>3848</v>
      </c>
      <c r="E1007" s="63">
        <v>69322.9</v>
      </c>
      <c r="F1007" s="63">
        <v>69322.9</v>
      </c>
      <c r="G1007" s="63">
        <v>47332</v>
      </c>
      <c r="H1007" s="63">
        <v>2801.7</v>
      </c>
      <c r="I1007" s="63">
        <v>0</v>
      </c>
      <c r="J1007" s="63">
        <v>3093.2</v>
      </c>
      <c r="K1007" s="63">
        <v>2880.2</v>
      </c>
      <c r="L1007" s="63">
        <v>1426.1</v>
      </c>
      <c r="M1007" s="63">
        <v>109.5</v>
      </c>
      <c r="N1007" s="63">
        <v>213</v>
      </c>
      <c r="O1007" s="63">
        <f t="shared" si="15"/>
        <v>72416.09999999999</v>
      </c>
    </row>
    <row r="1008" spans="2:15" ht="25.5">
      <c r="B1008" s="55" t="s">
        <v>3849</v>
      </c>
      <c r="C1008" s="56"/>
      <c r="D1008" s="57" t="s">
        <v>3850</v>
      </c>
      <c r="E1008" s="58">
        <v>101609.3</v>
      </c>
      <c r="F1008" s="58">
        <v>101609.3</v>
      </c>
      <c r="G1008" s="58">
        <v>68712.2</v>
      </c>
      <c r="H1008" s="58">
        <v>5148.8</v>
      </c>
      <c r="I1008" s="58">
        <v>0</v>
      </c>
      <c r="J1008" s="58">
        <v>7117.4</v>
      </c>
      <c r="K1008" s="58">
        <v>6517.8</v>
      </c>
      <c r="L1008" s="58">
        <v>3340.6</v>
      </c>
      <c r="M1008" s="58">
        <v>215.4</v>
      </c>
      <c r="N1008" s="58">
        <v>599.6</v>
      </c>
      <c r="O1008" s="58">
        <f t="shared" si="15"/>
        <v>108726.7</v>
      </c>
    </row>
    <row r="1009" spans="2:15" ht="27">
      <c r="B1009" s="56" t="s">
        <v>3851</v>
      </c>
      <c r="C1009" s="56"/>
      <c r="D1009" s="59" t="s">
        <v>3852</v>
      </c>
      <c r="E1009" s="60">
        <v>101609.3</v>
      </c>
      <c r="F1009" s="60">
        <v>101609.3</v>
      </c>
      <c r="G1009" s="60">
        <v>68712.2</v>
      </c>
      <c r="H1009" s="60">
        <v>5148.8</v>
      </c>
      <c r="I1009" s="60">
        <v>0</v>
      </c>
      <c r="J1009" s="60">
        <v>7117.4</v>
      </c>
      <c r="K1009" s="60">
        <v>6517.8</v>
      </c>
      <c r="L1009" s="60">
        <v>3340.6</v>
      </c>
      <c r="M1009" s="60">
        <v>215.4</v>
      </c>
      <c r="N1009" s="60">
        <v>599.6</v>
      </c>
      <c r="O1009" s="60">
        <f t="shared" si="15"/>
        <v>108726.7</v>
      </c>
    </row>
    <row r="1010" spans="2:15" ht="25.5">
      <c r="B1010" s="61" t="s">
        <v>3853</v>
      </c>
      <c r="C1010" s="61" t="s">
        <v>1108</v>
      </c>
      <c r="D1010" s="62" t="s">
        <v>3854</v>
      </c>
      <c r="E1010" s="63">
        <v>101609.3</v>
      </c>
      <c r="F1010" s="63">
        <v>101609.3</v>
      </c>
      <c r="G1010" s="63">
        <v>68712.2</v>
      </c>
      <c r="H1010" s="63">
        <v>5148.8</v>
      </c>
      <c r="I1010" s="63">
        <v>0</v>
      </c>
      <c r="J1010" s="63">
        <v>7117.4</v>
      </c>
      <c r="K1010" s="63">
        <v>6517.8</v>
      </c>
      <c r="L1010" s="63">
        <v>3340.6</v>
      </c>
      <c r="M1010" s="63">
        <v>215.4</v>
      </c>
      <c r="N1010" s="63">
        <v>599.6</v>
      </c>
      <c r="O1010" s="63">
        <f t="shared" si="15"/>
        <v>108726.7</v>
      </c>
    </row>
    <row r="1011" spans="2:15" ht="25.5">
      <c r="B1011" s="55" t="s">
        <v>3855</v>
      </c>
      <c r="C1011" s="56"/>
      <c r="D1011" s="57" t="s">
        <v>3856</v>
      </c>
      <c r="E1011" s="58">
        <v>83402</v>
      </c>
      <c r="F1011" s="58">
        <v>83402</v>
      </c>
      <c r="G1011" s="58">
        <v>57449.2</v>
      </c>
      <c r="H1011" s="58">
        <v>2811.2</v>
      </c>
      <c r="I1011" s="58">
        <v>0</v>
      </c>
      <c r="J1011" s="58">
        <v>4583.8</v>
      </c>
      <c r="K1011" s="58">
        <v>3893</v>
      </c>
      <c r="L1011" s="58">
        <v>1709.4</v>
      </c>
      <c r="M1011" s="58">
        <v>279.5</v>
      </c>
      <c r="N1011" s="58">
        <v>690.8</v>
      </c>
      <c r="O1011" s="58">
        <f t="shared" si="15"/>
        <v>87985.8</v>
      </c>
    </row>
    <row r="1012" spans="2:15" ht="27">
      <c r="B1012" s="56" t="s">
        <v>3857</v>
      </c>
      <c r="C1012" s="56"/>
      <c r="D1012" s="59" t="s">
        <v>3858</v>
      </c>
      <c r="E1012" s="60">
        <v>83402</v>
      </c>
      <c r="F1012" s="60">
        <v>83402</v>
      </c>
      <c r="G1012" s="60">
        <v>57449.2</v>
      </c>
      <c r="H1012" s="60">
        <v>2811.2</v>
      </c>
      <c r="I1012" s="60">
        <v>0</v>
      </c>
      <c r="J1012" s="60">
        <v>4583.8</v>
      </c>
      <c r="K1012" s="60">
        <v>3893</v>
      </c>
      <c r="L1012" s="60">
        <v>1709.4</v>
      </c>
      <c r="M1012" s="60">
        <v>279.5</v>
      </c>
      <c r="N1012" s="60">
        <v>690.8</v>
      </c>
      <c r="O1012" s="60">
        <f t="shared" si="15"/>
        <v>87985.8</v>
      </c>
    </row>
    <row r="1013" spans="2:15" ht="25.5">
      <c r="B1013" s="61" t="s">
        <v>3859</v>
      </c>
      <c r="C1013" s="61" t="s">
        <v>1108</v>
      </c>
      <c r="D1013" s="62" t="s">
        <v>3860</v>
      </c>
      <c r="E1013" s="63">
        <v>83402</v>
      </c>
      <c r="F1013" s="63">
        <v>83402</v>
      </c>
      <c r="G1013" s="63">
        <v>57449.2</v>
      </c>
      <c r="H1013" s="63">
        <v>2811.2</v>
      </c>
      <c r="I1013" s="63">
        <v>0</v>
      </c>
      <c r="J1013" s="63">
        <v>4583.8</v>
      </c>
      <c r="K1013" s="63">
        <v>3893</v>
      </c>
      <c r="L1013" s="63">
        <v>1709.4</v>
      </c>
      <c r="M1013" s="63">
        <v>279.5</v>
      </c>
      <c r="N1013" s="63">
        <v>690.8</v>
      </c>
      <c r="O1013" s="63">
        <f t="shared" si="15"/>
        <v>87985.8</v>
      </c>
    </row>
    <row r="1014" spans="2:15" ht="25.5">
      <c r="B1014" s="55" t="s">
        <v>3861</v>
      </c>
      <c r="C1014" s="56"/>
      <c r="D1014" s="57" t="s">
        <v>3862</v>
      </c>
      <c r="E1014" s="58">
        <v>66323.8</v>
      </c>
      <c r="F1014" s="58">
        <v>66323.8</v>
      </c>
      <c r="G1014" s="58">
        <v>44474.5</v>
      </c>
      <c r="H1014" s="58">
        <v>3880.6</v>
      </c>
      <c r="I1014" s="58">
        <v>0</v>
      </c>
      <c r="J1014" s="58">
        <v>3262.4</v>
      </c>
      <c r="K1014" s="58">
        <v>2745.2</v>
      </c>
      <c r="L1014" s="58">
        <v>1325</v>
      </c>
      <c r="M1014" s="58">
        <v>122.5</v>
      </c>
      <c r="N1014" s="58">
        <v>517.2</v>
      </c>
      <c r="O1014" s="58">
        <f t="shared" si="15"/>
        <v>69586.2</v>
      </c>
    </row>
    <row r="1015" spans="2:15" ht="27">
      <c r="B1015" s="56" t="s">
        <v>3863</v>
      </c>
      <c r="C1015" s="56"/>
      <c r="D1015" s="59" t="s">
        <v>3864</v>
      </c>
      <c r="E1015" s="60">
        <v>66323.8</v>
      </c>
      <c r="F1015" s="60">
        <v>66323.8</v>
      </c>
      <c r="G1015" s="60">
        <v>44474.5</v>
      </c>
      <c r="H1015" s="60">
        <v>3880.6</v>
      </c>
      <c r="I1015" s="60">
        <v>0</v>
      </c>
      <c r="J1015" s="60">
        <v>3262.4</v>
      </c>
      <c r="K1015" s="60">
        <v>2745.2</v>
      </c>
      <c r="L1015" s="60">
        <v>1325</v>
      </c>
      <c r="M1015" s="60">
        <v>122.5</v>
      </c>
      <c r="N1015" s="60">
        <v>517.2</v>
      </c>
      <c r="O1015" s="60">
        <f t="shared" si="15"/>
        <v>69586.2</v>
      </c>
    </row>
    <row r="1016" spans="2:15" ht="25.5">
      <c r="B1016" s="61" t="s">
        <v>3865</v>
      </c>
      <c r="C1016" s="61" t="s">
        <v>1108</v>
      </c>
      <c r="D1016" s="62" t="s">
        <v>3866</v>
      </c>
      <c r="E1016" s="63">
        <v>66323.8</v>
      </c>
      <c r="F1016" s="63">
        <v>66323.8</v>
      </c>
      <c r="G1016" s="63">
        <v>44474.5</v>
      </c>
      <c r="H1016" s="63">
        <v>3880.6</v>
      </c>
      <c r="I1016" s="63">
        <v>0</v>
      </c>
      <c r="J1016" s="63">
        <v>3262.4</v>
      </c>
      <c r="K1016" s="63">
        <v>2745.2</v>
      </c>
      <c r="L1016" s="63">
        <v>1325</v>
      </c>
      <c r="M1016" s="63">
        <v>122.5</v>
      </c>
      <c r="N1016" s="63">
        <v>517.2</v>
      </c>
      <c r="O1016" s="63">
        <f t="shared" si="15"/>
        <v>69586.2</v>
      </c>
    </row>
    <row r="1017" spans="2:15" ht="25.5">
      <c r="B1017" s="55" t="s">
        <v>3867</v>
      </c>
      <c r="C1017" s="56"/>
      <c r="D1017" s="57" t="s">
        <v>3868</v>
      </c>
      <c r="E1017" s="58">
        <v>71031.7</v>
      </c>
      <c r="F1017" s="58">
        <v>71031.7</v>
      </c>
      <c r="G1017" s="58">
        <v>48887.4</v>
      </c>
      <c r="H1017" s="58">
        <v>2325.7</v>
      </c>
      <c r="I1017" s="58">
        <v>0</v>
      </c>
      <c r="J1017" s="58">
        <v>2120.1</v>
      </c>
      <c r="K1017" s="58">
        <v>2021.1</v>
      </c>
      <c r="L1017" s="58">
        <v>891</v>
      </c>
      <c r="M1017" s="58">
        <v>116.1</v>
      </c>
      <c r="N1017" s="58">
        <v>99</v>
      </c>
      <c r="O1017" s="58">
        <f t="shared" si="15"/>
        <v>73151.8</v>
      </c>
    </row>
    <row r="1018" spans="2:15" ht="27">
      <c r="B1018" s="56" t="s">
        <v>3869</v>
      </c>
      <c r="C1018" s="56"/>
      <c r="D1018" s="59" t="s">
        <v>3870</v>
      </c>
      <c r="E1018" s="60">
        <v>71031.7</v>
      </c>
      <c r="F1018" s="60">
        <v>71031.7</v>
      </c>
      <c r="G1018" s="60">
        <v>48887.4</v>
      </c>
      <c r="H1018" s="60">
        <v>2325.7</v>
      </c>
      <c r="I1018" s="60">
        <v>0</v>
      </c>
      <c r="J1018" s="60">
        <v>2120.1</v>
      </c>
      <c r="K1018" s="60">
        <v>2021.1</v>
      </c>
      <c r="L1018" s="60">
        <v>891</v>
      </c>
      <c r="M1018" s="60">
        <v>116.1</v>
      </c>
      <c r="N1018" s="60">
        <v>99</v>
      </c>
      <c r="O1018" s="60">
        <f t="shared" si="15"/>
        <v>73151.8</v>
      </c>
    </row>
    <row r="1019" spans="2:15" ht="25.5">
      <c r="B1019" s="61" t="s">
        <v>3871</v>
      </c>
      <c r="C1019" s="61" t="s">
        <v>1108</v>
      </c>
      <c r="D1019" s="62" t="s">
        <v>3872</v>
      </c>
      <c r="E1019" s="63">
        <v>71031.7</v>
      </c>
      <c r="F1019" s="63">
        <v>71031.7</v>
      </c>
      <c r="G1019" s="63">
        <v>48887.4</v>
      </c>
      <c r="H1019" s="63">
        <v>2325.7</v>
      </c>
      <c r="I1019" s="63">
        <v>0</v>
      </c>
      <c r="J1019" s="63">
        <v>2120.1</v>
      </c>
      <c r="K1019" s="63">
        <v>2021.1</v>
      </c>
      <c r="L1019" s="63">
        <v>891</v>
      </c>
      <c r="M1019" s="63">
        <v>116.1</v>
      </c>
      <c r="N1019" s="63">
        <v>99</v>
      </c>
      <c r="O1019" s="63">
        <f t="shared" si="15"/>
        <v>73151.8</v>
      </c>
    </row>
    <row r="1020" spans="2:15" ht="25.5">
      <c r="B1020" s="55" t="s">
        <v>3873</v>
      </c>
      <c r="C1020" s="56"/>
      <c r="D1020" s="57" t="s">
        <v>3874</v>
      </c>
      <c r="E1020" s="58">
        <v>70514.4</v>
      </c>
      <c r="F1020" s="58">
        <v>70514.4</v>
      </c>
      <c r="G1020" s="58">
        <v>48396.9</v>
      </c>
      <c r="H1020" s="58">
        <v>2557.7</v>
      </c>
      <c r="I1020" s="58">
        <v>0</v>
      </c>
      <c r="J1020" s="58">
        <v>2738.5</v>
      </c>
      <c r="K1020" s="58">
        <v>2617</v>
      </c>
      <c r="L1020" s="58">
        <v>1208.7</v>
      </c>
      <c r="M1020" s="58">
        <v>95.5</v>
      </c>
      <c r="N1020" s="58">
        <v>121.5</v>
      </c>
      <c r="O1020" s="58">
        <f t="shared" si="15"/>
        <v>73252.9</v>
      </c>
    </row>
    <row r="1021" spans="2:15" ht="27">
      <c r="B1021" s="56" t="s">
        <v>3875</v>
      </c>
      <c r="C1021" s="56"/>
      <c r="D1021" s="59" t="s">
        <v>3876</v>
      </c>
      <c r="E1021" s="60">
        <v>70514.4</v>
      </c>
      <c r="F1021" s="60">
        <v>70514.4</v>
      </c>
      <c r="G1021" s="60">
        <v>48396.9</v>
      </c>
      <c r="H1021" s="60">
        <v>2557.7</v>
      </c>
      <c r="I1021" s="60">
        <v>0</v>
      </c>
      <c r="J1021" s="60">
        <v>2738.5</v>
      </c>
      <c r="K1021" s="60">
        <v>2617</v>
      </c>
      <c r="L1021" s="60">
        <v>1208.7</v>
      </c>
      <c r="M1021" s="60">
        <v>95.5</v>
      </c>
      <c r="N1021" s="60">
        <v>121.5</v>
      </c>
      <c r="O1021" s="60">
        <f t="shared" si="15"/>
        <v>73252.9</v>
      </c>
    </row>
    <row r="1022" spans="2:15" ht="25.5">
      <c r="B1022" s="61" t="s">
        <v>3877</v>
      </c>
      <c r="C1022" s="61" t="s">
        <v>1108</v>
      </c>
      <c r="D1022" s="62" t="s">
        <v>3878</v>
      </c>
      <c r="E1022" s="63">
        <v>70514.4</v>
      </c>
      <c r="F1022" s="63">
        <v>70514.4</v>
      </c>
      <c r="G1022" s="63">
        <v>48396.9</v>
      </c>
      <c r="H1022" s="63">
        <v>2557.7</v>
      </c>
      <c r="I1022" s="63">
        <v>0</v>
      </c>
      <c r="J1022" s="63">
        <v>2738.5</v>
      </c>
      <c r="K1022" s="63">
        <v>2617</v>
      </c>
      <c r="L1022" s="63">
        <v>1208.7</v>
      </c>
      <c r="M1022" s="63">
        <v>95.5</v>
      </c>
      <c r="N1022" s="63">
        <v>121.5</v>
      </c>
      <c r="O1022" s="63">
        <f t="shared" si="15"/>
        <v>73252.9</v>
      </c>
    </row>
    <row r="1023" spans="2:15" ht="25.5">
      <c r="B1023" s="55" t="s">
        <v>3879</v>
      </c>
      <c r="C1023" s="56"/>
      <c r="D1023" s="57" t="s">
        <v>3880</v>
      </c>
      <c r="E1023" s="58">
        <v>110022.2</v>
      </c>
      <c r="F1023" s="58">
        <v>110022.2</v>
      </c>
      <c r="G1023" s="58">
        <v>71876.9</v>
      </c>
      <c r="H1023" s="58">
        <v>9219.2</v>
      </c>
      <c r="I1023" s="58">
        <v>0</v>
      </c>
      <c r="J1023" s="58">
        <v>4933.1</v>
      </c>
      <c r="K1023" s="58">
        <v>2458.9</v>
      </c>
      <c r="L1023" s="58">
        <v>730</v>
      </c>
      <c r="M1023" s="58">
        <v>124.6</v>
      </c>
      <c r="N1023" s="58">
        <v>2474.2</v>
      </c>
      <c r="O1023" s="58">
        <f t="shared" si="15"/>
        <v>114955.3</v>
      </c>
    </row>
    <row r="1024" spans="2:15" ht="27">
      <c r="B1024" s="56" t="s">
        <v>3881</v>
      </c>
      <c r="C1024" s="56"/>
      <c r="D1024" s="59" t="s">
        <v>3882</v>
      </c>
      <c r="E1024" s="60">
        <v>110022.2</v>
      </c>
      <c r="F1024" s="60">
        <v>110022.2</v>
      </c>
      <c r="G1024" s="60">
        <v>71876.9</v>
      </c>
      <c r="H1024" s="60">
        <v>9219.2</v>
      </c>
      <c r="I1024" s="60">
        <v>0</v>
      </c>
      <c r="J1024" s="60">
        <v>4933.1</v>
      </c>
      <c r="K1024" s="60">
        <v>2458.9</v>
      </c>
      <c r="L1024" s="60">
        <v>730</v>
      </c>
      <c r="M1024" s="60">
        <v>124.6</v>
      </c>
      <c r="N1024" s="60">
        <v>2474.2</v>
      </c>
      <c r="O1024" s="60">
        <f t="shared" si="15"/>
        <v>114955.3</v>
      </c>
    </row>
    <row r="1025" spans="2:15" ht="25.5">
      <c r="B1025" s="61" t="s">
        <v>3883</v>
      </c>
      <c r="C1025" s="61" t="s">
        <v>1108</v>
      </c>
      <c r="D1025" s="62" t="s">
        <v>3884</v>
      </c>
      <c r="E1025" s="63">
        <v>110022.2</v>
      </c>
      <c r="F1025" s="63">
        <v>110022.2</v>
      </c>
      <c r="G1025" s="63">
        <v>71876.9</v>
      </c>
      <c r="H1025" s="63">
        <v>9219.2</v>
      </c>
      <c r="I1025" s="63">
        <v>0</v>
      </c>
      <c r="J1025" s="63">
        <v>4933.1</v>
      </c>
      <c r="K1025" s="63">
        <v>2458.9</v>
      </c>
      <c r="L1025" s="63">
        <v>730</v>
      </c>
      <c r="M1025" s="63">
        <v>124.6</v>
      </c>
      <c r="N1025" s="63">
        <v>2474.2</v>
      </c>
      <c r="O1025" s="63">
        <f t="shared" si="15"/>
        <v>114955.3</v>
      </c>
    </row>
    <row r="1026" spans="2:15" ht="25.5">
      <c r="B1026" s="55" t="s">
        <v>3885</v>
      </c>
      <c r="C1026" s="56"/>
      <c r="D1026" s="57" t="s">
        <v>3886</v>
      </c>
      <c r="E1026" s="58">
        <v>65115.7</v>
      </c>
      <c r="F1026" s="58">
        <v>65115.7</v>
      </c>
      <c r="G1026" s="58">
        <v>44420.9</v>
      </c>
      <c r="H1026" s="58">
        <v>2507.2</v>
      </c>
      <c r="I1026" s="58">
        <v>0</v>
      </c>
      <c r="J1026" s="58">
        <v>3553.9</v>
      </c>
      <c r="K1026" s="58">
        <v>3239.5</v>
      </c>
      <c r="L1026" s="58">
        <v>1251</v>
      </c>
      <c r="M1026" s="58">
        <v>263.9</v>
      </c>
      <c r="N1026" s="58">
        <v>314.4</v>
      </c>
      <c r="O1026" s="58">
        <f t="shared" si="15"/>
        <v>68669.59999999999</v>
      </c>
    </row>
    <row r="1027" spans="2:15" ht="27">
      <c r="B1027" s="56" t="s">
        <v>3887</v>
      </c>
      <c r="C1027" s="56"/>
      <c r="D1027" s="59" t="s">
        <v>3888</v>
      </c>
      <c r="E1027" s="60">
        <v>65115.7</v>
      </c>
      <c r="F1027" s="60">
        <v>65115.7</v>
      </c>
      <c r="G1027" s="60">
        <v>44420.9</v>
      </c>
      <c r="H1027" s="60">
        <v>2507.2</v>
      </c>
      <c r="I1027" s="60">
        <v>0</v>
      </c>
      <c r="J1027" s="60">
        <v>3553.9</v>
      </c>
      <c r="K1027" s="60">
        <v>3239.5</v>
      </c>
      <c r="L1027" s="60">
        <v>1251</v>
      </c>
      <c r="M1027" s="60">
        <v>263.9</v>
      </c>
      <c r="N1027" s="60">
        <v>314.4</v>
      </c>
      <c r="O1027" s="60">
        <f t="shared" si="15"/>
        <v>68669.59999999999</v>
      </c>
    </row>
    <row r="1028" spans="2:15" ht="25.5">
      <c r="B1028" s="61" t="s">
        <v>3889</v>
      </c>
      <c r="C1028" s="61" t="s">
        <v>1108</v>
      </c>
      <c r="D1028" s="62" t="s">
        <v>3890</v>
      </c>
      <c r="E1028" s="63">
        <v>65115.7</v>
      </c>
      <c r="F1028" s="63">
        <v>65115.7</v>
      </c>
      <c r="G1028" s="63">
        <v>44420.9</v>
      </c>
      <c r="H1028" s="63">
        <v>2507.2</v>
      </c>
      <c r="I1028" s="63">
        <v>0</v>
      </c>
      <c r="J1028" s="63">
        <v>3553.9</v>
      </c>
      <c r="K1028" s="63">
        <v>3239.5</v>
      </c>
      <c r="L1028" s="63">
        <v>1251</v>
      </c>
      <c r="M1028" s="63">
        <v>263.9</v>
      </c>
      <c r="N1028" s="63">
        <v>314.4</v>
      </c>
      <c r="O1028" s="63">
        <f t="shared" si="15"/>
        <v>68669.59999999999</v>
      </c>
    </row>
    <row r="1029" spans="2:15" ht="25.5">
      <c r="B1029" s="55" t="s">
        <v>3891</v>
      </c>
      <c r="C1029" s="56"/>
      <c r="D1029" s="57" t="s">
        <v>3892</v>
      </c>
      <c r="E1029" s="58">
        <v>78078.7</v>
      </c>
      <c r="F1029" s="58">
        <v>78078.7</v>
      </c>
      <c r="G1029" s="58">
        <v>53149.1</v>
      </c>
      <c r="H1029" s="58">
        <v>3745.8</v>
      </c>
      <c r="I1029" s="58">
        <v>0</v>
      </c>
      <c r="J1029" s="58">
        <v>1044.1</v>
      </c>
      <c r="K1029" s="58">
        <v>843.6</v>
      </c>
      <c r="L1029" s="58">
        <v>0</v>
      </c>
      <c r="M1029" s="58">
        <v>191.5</v>
      </c>
      <c r="N1029" s="58">
        <v>200.5</v>
      </c>
      <c r="O1029" s="58">
        <f t="shared" si="15"/>
        <v>79122.8</v>
      </c>
    </row>
    <row r="1030" spans="2:15" ht="27">
      <c r="B1030" s="56" t="s">
        <v>3893</v>
      </c>
      <c r="C1030" s="56"/>
      <c r="D1030" s="59" t="s">
        <v>3894</v>
      </c>
      <c r="E1030" s="60">
        <v>78078.7</v>
      </c>
      <c r="F1030" s="60">
        <v>78078.7</v>
      </c>
      <c r="G1030" s="60">
        <v>53149.1</v>
      </c>
      <c r="H1030" s="60">
        <v>3745.8</v>
      </c>
      <c r="I1030" s="60">
        <v>0</v>
      </c>
      <c r="J1030" s="60">
        <v>1044.1</v>
      </c>
      <c r="K1030" s="60">
        <v>843.6</v>
      </c>
      <c r="L1030" s="60">
        <v>0</v>
      </c>
      <c r="M1030" s="60">
        <v>191.5</v>
      </c>
      <c r="N1030" s="60">
        <v>200.5</v>
      </c>
      <c r="O1030" s="60">
        <f t="shared" si="15"/>
        <v>79122.8</v>
      </c>
    </row>
    <row r="1031" spans="2:15" ht="25.5">
      <c r="B1031" s="61" t="s">
        <v>3895</v>
      </c>
      <c r="C1031" s="61" t="s">
        <v>1108</v>
      </c>
      <c r="D1031" s="62" t="s">
        <v>3896</v>
      </c>
      <c r="E1031" s="63">
        <v>78078.7</v>
      </c>
      <c r="F1031" s="63">
        <v>78078.7</v>
      </c>
      <c r="G1031" s="63">
        <v>53149.1</v>
      </c>
      <c r="H1031" s="63">
        <v>3745.8</v>
      </c>
      <c r="I1031" s="63">
        <v>0</v>
      </c>
      <c r="J1031" s="63">
        <v>1044.1</v>
      </c>
      <c r="K1031" s="63">
        <v>843.6</v>
      </c>
      <c r="L1031" s="63">
        <v>0</v>
      </c>
      <c r="M1031" s="63">
        <v>191.5</v>
      </c>
      <c r="N1031" s="63">
        <v>200.5</v>
      </c>
      <c r="O1031" s="63">
        <f aca="true" t="shared" si="16" ref="O1031:O1048">J1031+E1031</f>
        <v>79122.8</v>
      </c>
    </row>
    <row r="1032" spans="2:15" ht="25.5">
      <c r="B1032" s="55" t="s">
        <v>3897</v>
      </c>
      <c r="C1032" s="56"/>
      <c r="D1032" s="57" t="s">
        <v>3898</v>
      </c>
      <c r="E1032" s="58">
        <v>72584.5</v>
      </c>
      <c r="F1032" s="58">
        <v>72584.5</v>
      </c>
      <c r="G1032" s="58">
        <v>49841.2</v>
      </c>
      <c r="H1032" s="58">
        <v>2725.5</v>
      </c>
      <c r="I1032" s="58">
        <v>0</v>
      </c>
      <c r="J1032" s="58">
        <v>6854.6</v>
      </c>
      <c r="K1032" s="58">
        <v>6311.5</v>
      </c>
      <c r="L1032" s="58">
        <v>3364.7</v>
      </c>
      <c r="M1032" s="58">
        <v>152.4</v>
      </c>
      <c r="N1032" s="58">
        <v>543.1</v>
      </c>
      <c r="O1032" s="58">
        <f t="shared" si="16"/>
        <v>79439.1</v>
      </c>
    </row>
    <row r="1033" spans="2:15" ht="27">
      <c r="B1033" s="56" t="s">
        <v>3899</v>
      </c>
      <c r="C1033" s="56"/>
      <c r="D1033" s="59" t="s">
        <v>3900</v>
      </c>
      <c r="E1033" s="60">
        <v>72584.5</v>
      </c>
      <c r="F1033" s="60">
        <v>72584.5</v>
      </c>
      <c r="G1033" s="60">
        <v>49841.2</v>
      </c>
      <c r="H1033" s="60">
        <v>2725.5</v>
      </c>
      <c r="I1033" s="60">
        <v>0</v>
      </c>
      <c r="J1033" s="60">
        <v>6854.6</v>
      </c>
      <c r="K1033" s="60">
        <v>6311.5</v>
      </c>
      <c r="L1033" s="60">
        <v>3364.7</v>
      </c>
      <c r="M1033" s="60">
        <v>152.4</v>
      </c>
      <c r="N1033" s="60">
        <v>543.1</v>
      </c>
      <c r="O1033" s="60">
        <f t="shared" si="16"/>
        <v>79439.1</v>
      </c>
    </row>
    <row r="1034" spans="2:15" ht="25.5">
      <c r="B1034" s="61" t="s">
        <v>3901</v>
      </c>
      <c r="C1034" s="61" t="s">
        <v>1108</v>
      </c>
      <c r="D1034" s="62" t="s">
        <v>3902</v>
      </c>
      <c r="E1034" s="63">
        <v>72584.5</v>
      </c>
      <c r="F1034" s="63">
        <v>72584.5</v>
      </c>
      <c r="G1034" s="63">
        <v>49841.2</v>
      </c>
      <c r="H1034" s="63">
        <v>2725.5</v>
      </c>
      <c r="I1034" s="63">
        <v>0</v>
      </c>
      <c r="J1034" s="63">
        <v>6854.6</v>
      </c>
      <c r="K1034" s="63">
        <v>6311.5</v>
      </c>
      <c r="L1034" s="63">
        <v>3364.7</v>
      </c>
      <c r="M1034" s="63">
        <v>152.4</v>
      </c>
      <c r="N1034" s="63">
        <v>543.1</v>
      </c>
      <c r="O1034" s="63">
        <f t="shared" si="16"/>
        <v>79439.1</v>
      </c>
    </row>
    <row r="1035" spans="2:15" ht="25.5">
      <c r="B1035" s="55" t="s">
        <v>3903</v>
      </c>
      <c r="C1035" s="56"/>
      <c r="D1035" s="57" t="s">
        <v>3904</v>
      </c>
      <c r="E1035" s="58">
        <v>46851</v>
      </c>
      <c r="F1035" s="58">
        <v>46851</v>
      </c>
      <c r="G1035" s="58">
        <v>31862.2</v>
      </c>
      <c r="H1035" s="58">
        <v>1909.2</v>
      </c>
      <c r="I1035" s="58">
        <v>0</v>
      </c>
      <c r="J1035" s="58">
        <v>3830.8</v>
      </c>
      <c r="K1035" s="58">
        <v>3471.5</v>
      </c>
      <c r="L1035" s="58">
        <v>1881.1</v>
      </c>
      <c r="M1035" s="58">
        <v>55.2</v>
      </c>
      <c r="N1035" s="58">
        <v>359.3</v>
      </c>
      <c r="O1035" s="58">
        <f t="shared" si="16"/>
        <v>50681.8</v>
      </c>
    </row>
    <row r="1036" spans="2:15" ht="27">
      <c r="B1036" s="56" t="s">
        <v>3905</v>
      </c>
      <c r="C1036" s="56"/>
      <c r="D1036" s="59" t="s">
        <v>3906</v>
      </c>
      <c r="E1036" s="60">
        <v>46851</v>
      </c>
      <c r="F1036" s="60">
        <v>46851</v>
      </c>
      <c r="G1036" s="60">
        <v>31862.2</v>
      </c>
      <c r="H1036" s="60">
        <v>1909.2</v>
      </c>
      <c r="I1036" s="60">
        <v>0</v>
      </c>
      <c r="J1036" s="60">
        <v>3830.8</v>
      </c>
      <c r="K1036" s="60">
        <v>3471.5</v>
      </c>
      <c r="L1036" s="60">
        <v>1881.1</v>
      </c>
      <c r="M1036" s="60">
        <v>55.2</v>
      </c>
      <c r="N1036" s="60">
        <v>359.3</v>
      </c>
      <c r="O1036" s="60">
        <f t="shared" si="16"/>
        <v>50681.8</v>
      </c>
    </row>
    <row r="1037" spans="2:15" ht="25.5">
      <c r="B1037" s="61" t="s">
        <v>3907</v>
      </c>
      <c r="C1037" s="61" t="s">
        <v>1108</v>
      </c>
      <c r="D1037" s="62" t="s">
        <v>3908</v>
      </c>
      <c r="E1037" s="63">
        <v>46851</v>
      </c>
      <c r="F1037" s="63">
        <v>46851</v>
      </c>
      <c r="G1037" s="63">
        <v>31862.2</v>
      </c>
      <c r="H1037" s="63">
        <v>1909.2</v>
      </c>
      <c r="I1037" s="63">
        <v>0</v>
      </c>
      <c r="J1037" s="63">
        <v>3830.8</v>
      </c>
      <c r="K1037" s="63">
        <v>3471.5</v>
      </c>
      <c r="L1037" s="63">
        <v>1881.1</v>
      </c>
      <c r="M1037" s="63">
        <v>55.2</v>
      </c>
      <c r="N1037" s="63">
        <v>359.3</v>
      </c>
      <c r="O1037" s="63">
        <f t="shared" si="16"/>
        <v>50681.8</v>
      </c>
    </row>
    <row r="1038" spans="2:15" ht="25.5">
      <c r="B1038" s="55" t="s">
        <v>3909</v>
      </c>
      <c r="C1038" s="56"/>
      <c r="D1038" s="57" t="s">
        <v>3910</v>
      </c>
      <c r="E1038" s="58">
        <v>77105.1</v>
      </c>
      <c r="F1038" s="58">
        <v>77105.1</v>
      </c>
      <c r="G1038" s="58">
        <v>52662.3</v>
      </c>
      <c r="H1038" s="58">
        <v>3269</v>
      </c>
      <c r="I1038" s="58">
        <v>0</v>
      </c>
      <c r="J1038" s="58">
        <v>3029.8</v>
      </c>
      <c r="K1038" s="58">
        <v>2893.8</v>
      </c>
      <c r="L1038" s="58">
        <v>1200.6</v>
      </c>
      <c r="M1038" s="58">
        <v>121</v>
      </c>
      <c r="N1038" s="58">
        <v>136</v>
      </c>
      <c r="O1038" s="58">
        <f t="shared" si="16"/>
        <v>80134.90000000001</v>
      </c>
    </row>
    <row r="1039" spans="2:15" ht="27">
      <c r="B1039" s="56" t="s">
        <v>3911</v>
      </c>
      <c r="C1039" s="56"/>
      <c r="D1039" s="59" t="s">
        <v>3912</v>
      </c>
      <c r="E1039" s="60">
        <v>77105.1</v>
      </c>
      <c r="F1039" s="60">
        <v>77105.1</v>
      </c>
      <c r="G1039" s="60">
        <v>52662.3</v>
      </c>
      <c r="H1039" s="60">
        <v>3269</v>
      </c>
      <c r="I1039" s="60">
        <v>0</v>
      </c>
      <c r="J1039" s="60">
        <v>3029.8</v>
      </c>
      <c r="K1039" s="60">
        <v>2893.8</v>
      </c>
      <c r="L1039" s="60">
        <v>1200.6</v>
      </c>
      <c r="M1039" s="60">
        <v>121</v>
      </c>
      <c r="N1039" s="60">
        <v>136</v>
      </c>
      <c r="O1039" s="60">
        <f t="shared" si="16"/>
        <v>80134.90000000001</v>
      </c>
    </row>
    <row r="1040" spans="2:15" ht="25.5">
      <c r="B1040" s="61" t="s">
        <v>3913</v>
      </c>
      <c r="C1040" s="61" t="s">
        <v>1108</v>
      </c>
      <c r="D1040" s="62" t="s">
        <v>3914</v>
      </c>
      <c r="E1040" s="63">
        <v>77105.1</v>
      </c>
      <c r="F1040" s="63">
        <v>77105.1</v>
      </c>
      <c r="G1040" s="63">
        <v>52662.3</v>
      </c>
      <c r="H1040" s="63">
        <v>3269</v>
      </c>
      <c r="I1040" s="63">
        <v>0</v>
      </c>
      <c r="J1040" s="63">
        <v>3029.8</v>
      </c>
      <c r="K1040" s="63">
        <v>2893.8</v>
      </c>
      <c r="L1040" s="63">
        <v>1200.6</v>
      </c>
      <c r="M1040" s="63">
        <v>121</v>
      </c>
      <c r="N1040" s="63">
        <v>136</v>
      </c>
      <c r="O1040" s="63">
        <f t="shared" si="16"/>
        <v>80134.90000000001</v>
      </c>
    </row>
    <row r="1041" spans="2:15" ht="25.5">
      <c r="B1041" s="55" t="s">
        <v>3915</v>
      </c>
      <c r="C1041" s="56"/>
      <c r="D1041" s="57" t="s">
        <v>3916</v>
      </c>
      <c r="E1041" s="58">
        <v>28964</v>
      </c>
      <c r="F1041" s="58">
        <v>28964</v>
      </c>
      <c r="G1041" s="58">
        <v>19195</v>
      </c>
      <c r="H1041" s="58">
        <v>1785.2</v>
      </c>
      <c r="I1041" s="58">
        <v>0</v>
      </c>
      <c r="J1041" s="58">
        <v>10290.8</v>
      </c>
      <c r="K1041" s="58">
        <v>9335.8</v>
      </c>
      <c r="L1041" s="58">
        <v>5779.3</v>
      </c>
      <c r="M1041" s="58">
        <v>223</v>
      </c>
      <c r="N1041" s="58">
        <v>955</v>
      </c>
      <c r="O1041" s="58">
        <f t="shared" si="16"/>
        <v>39254.8</v>
      </c>
    </row>
    <row r="1042" spans="2:15" ht="27">
      <c r="B1042" s="56" t="s">
        <v>3917</v>
      </c>
      <c r="C1042" s="56"/>
      <c r="D1042" s="59" t="s">
        <v>3918</v>
      </c>
      <c r="E1042" s="60">
        <v>28964</v>
      </c>
      <c r="F1042" s="60">
        <v>28964</v>
      </c>
      <c r="G1042" s="60">
        <v>19195</v>
      </c>
      <c r="H1042" s="60">
        <v>1785.2</v>
      </c>
      <c r="I1042" s="60">
        <v>0</v>
      </c>
      <c r="J1042" s="60">
        <v>10290.8</v>
      </c>
      <c r="K1042" s="60">
        <v>9335.8</v>
      </c>
      <c r="L1042" s="60">
        <v>5779.3</v>
      </c>
      <c r="M1042" s="60">
        <v>223</v>
      </c>
      <c r="N1042" s="60">
        <v>955</v>
      </c>
      <c r="O1042" s="60">
        <f t="shared" si="16"/>
        <v>39254.8</v>
      </c>
    </row>
    <row r="1043" spans="2:15" ht="25.5">
      <c r="B1043" s="61" t="s">
        <v>3919</v>
      </c>
      <c r="C1043" s="61" t="s">
        <v>1108</v>
      </c>
      <c r="D1043" s="62" t="s">
        <v>3920</v>
      </c>
      <c r="E1043" s="63">
        <v>28964</v>
      </c>
      <c r="F1043" s="63">
        <v>28964</v>
      </c>
      <c r="G1043" s="63">
        <v>19195</v>
      </c>
      <c r="H1043" s="63">
        <v>1785.2</v>
      </c>
      <c r="I1043" s="63">
        <v>0</v>
      </c>
      <c r="J1043" s="63">
        <v>10290.8</v>
      </c>
      <c r="K1043" s="63">
        <v>9335.8</v>
      </c>
      <c r="L1043" s="63">
        <v>5779.3</v>
      </c>
      <c r="M1043" s="63">
        <v>223</v>
      </c>
      <c r="N1043" s="63">
        <v>955</v>
      </c>
      <c r="O1043" s="63">
        <f t="shared" si="16"/>
        <v>39254.8</v>
      </c>
    </row>
    <row r="1044" spans="2:15" ht="38.25">
      <c r="B1044" s="55" t="s">
        <v>3921</v>
      </c>
      <c r="C1044" s="56"/>
      <c r="D1044" s="57" t="s">
        <v>3922</v>
      </c>
      <c r="E1044" s="58">
        <v>23013.2</v>
      </c>
      <c r="F1044" s="58">
        <v>23013.2</v>
      </c>
      <c r="G1044" s="58">
        <v>15532.7</v>
      </c>
      <c r="H1044" s="58">
        <v>497.4</v>
      </c>
      <c r="I1044" s="58">
        <v>0</v>
      </c>
      <c r="J1044" s="58">
        <v>918.6</v>
      </c>
      <c r="K1044" s="58">
        <v>918.6</v>
      </c>
      <c r="L1044" s="58">
        <v>0</v>
      </c>
      <c r="M1044" s="58">
        <v>375.2</v>
      </c>
      <c r="N1044" s="58">
        <v>0</v>
      </c>
      <c r="O1044" s="58">
        <f t="shared" si="16"/>
        <v>23931.8</v>
      </c>
    </row>
    <row r="1045" spans="2:15" ht="40.5">
      <c r="B1045" s="56" t="s">
        <v>3923</v>
      </c>
      <c r="C1045" s="56"/>
      <c r="D1045" s="59" t="s">
        <v>3924</v>
      </c>
      <c r="E1045" s="60">
        <v>23013.2</v>
      </c>
      <c r="F1045" s="60">
        <v>23013.2</v>
      </c>
      <c r="G1045" s="60">
        <v>15532.7</v>
      </c>
      <c r="H1045" s="60">
        <v>497.4</v>
      </c>
      <c r="I1045" s="60">
        <v>0</v>
      </c>
      <c r="J1045" s="60">
        <v>918.6</v>
      </c>
      <c r="K1045" s="60">
        <v>918.6</v>
      </c>
      <c r="L1045" s="60">
        <v>0</v>
      </c>
      <c r="M1045" s="60">
        <v>375.2</v>
      </c>
      <c r="N1045" s="60">
        <v>0</v>
      </c>
      <c r="O1045" s="60">
        <f t="shared" si="16"/>
        <v>23931.8</v>
      </c>
    </row>
    <row r="1046" spans="2:15" ht="38.25">
      <c r="B1046" s="61" t="s">
        <v>3925</v>
      </c>
      <c r="C1046" s="61" t="s">
        <v>188</v>
      </c>
      <c r="D1046" s="62" t="s">
        <v>3926</v>
      </c>
      <c r="E1046" s="63">
        <v>22613.2</v>
      </c>
      <c r="F1046" s="63">
        <v>22613.2</v>
      </c>
      <c r="G1046" s="63">
        <v>15532.7</v>
      </c>
      <c r="H1046" s="63">
        <v>497.4</v>
      </c>
      <c r="I1046" s="63">
        <v>0</v>
      </c>
      <c r="J1046" s="63">
        <v>918.6</v>
      </c>
      <c r="K1046" s="63">
        <v>918.6</v>
      </c>
      <c r="L1046" s="63">
        <v>0</v>
      </c>
      <c r="M1046" s="63">
        <v>375.2</v>
      </c>
      <c r="N1046" s="63">
        <v>0</v>
      </c>
      <c r="O1046" s="63">
        <f t="shared" si="16"/>
        <v>23531.8</v>
      </c>
    </row>
    <row r="1047" spans="2:15" ht="38.25">
      <c r="B1047" s="61" t="s">
        <v>3927</v>
      </c>
      <c r="C1047" s="61" t="s">
        <v>1790</v>
      </c>
      <c r="D1047" s="62" t="s">
        <v>3928</v>
      </c>
      <c r="E1047" s="63">
        <v>400</v>
      </c>
      <c r="F1047" s="63">
        <v>400</v>
      </c>
      <c r="G1047" s="63">
        <v>0</v>
      </c>
      <c r="H1047" s="63">
        <v>0</v>
      </c>
      <c r="I1047" s="63">
        <v>0</v>
      </c>
      <c r="J1047" s="63">
        <v>0</v>
      </c>
      <c r="K1047" s="63">
        <v>0</v>
      </c>
      <c r="L1047" s="63">
        <v>0</v>
      </c>
      <c r="M1047" s="63">
        <v>0</v>
      </c>
      <c r="N1047" s="63">
        <v>0</v>
      </c>
      <c r="O1047" s="63">
        <f t="shared" si="16"/>
        <v>400</v>
      </c>
    </row>
    <row r="1048" spans="2:15" ht="12.75" customHeight="1">
      <c r="B1048" s="61"/>
      <c r="C1048" s="56"/>
      <c r="D1048" s="64" t="s">
        <v>3929</v>
      </c>
      <c r="E1048" s="65">
        <v>0</v>
      </c>
      <c r="F1048" s="65">
        <v>0</v>
      </c>
      <c r="G1048" s="65">
        <v>0</v>
      </c>
      <c r="H1048" s="65">
        <v>0</v>
      </c>
      <c r="I1048" s="65">
        <v>0</v>
      </c>
      <c r="J1048" s="65">
        <v>0</v>
      </c>
      <c r="K1048" s="65">
        <v>0</v>
      </c>
      <c r="L1048" s="65">
        <v>0</v>
      </c>
      <c r="M1048" s="65">
        <v>0</v>
      </c>
      <c r="N1048" s="65">
        <v>0</v>
      </c>
      <c r="O1048" s="65">
        <f t="shared" si="16"/>
        <v>0</v>
      </c>
    </row>
  </sheetData>
  <mergeCells count="15">
    <mergeCell ref="O3:O5"/>
    <mergeCell ref="M1:O1"/>
    <mergeCell ref="C3:C5"/>
    <mergeCell ref="L4:M4"/>
    <mergeCell ref="E3:I3"/>
    <mergeCell ref="D3:D5"/>
    <mergeCell ref="J4:J5"/>
    <mergeCell ref="J3:N3"/>
    <mergeCell ref="I4:I5"/>
    <mergeCell ref="K4:K5"/>
    <mergeCell ref="N4:N5"/>
    <mergeCell ref="B3:B5"/>
    <mergeCell ref="E4:E5"/>
    <mergeCell ref="G4:H4"/>
    <mergeCell ref="F4:F5"/>
  </mergeCells>
  <printOptions/>
  <pageMargins left="0.24" right="0.22" top="0.24" bottom="0.37" header="0.17" footer="0.3"/>
  <pageSetup fitToHeight="0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workbookViewId="0" topLeftCell="B1">
      <selection activeCell="B1" sqref="B1"/>
    </sheetView>
  </sheetViews>
  <sheetFormatPr defaultColWidth="9.16015625" defaultRowHeight="12.75" customHeight="1"/>
  <cols>
    <col min="1" max="1" width="0" style="66" hidden="1" customWidth="1"/>
    <col min="2" max="2" width="13.5" style="68" customWidth="1"/>
    <col min="3" max="3" width="14.5" style="68" customWidth="1"/>
    <col min="4" max="4" width="40.83203125" style="68" customWidth="1"/>
    <col min="5" max="5" width="15.16015625" style="68" customWidth="1"/>
    <col min="6" max="7" width="15.5" style="68" customWidth="1"/>
    <col min="8" max="8" width="14.66015625" style="68" customWidth="1"/>
    <col min="9" max="9" width="14.16015625" style="68" customWidth="1"/>
    <col min="10" max="10" width="15.33203125" style="68" customWidth="1"/>
    <col min="11" max="11" width="15" style="68" customWidth="1"/>
    <col min="12" max="12" width="14.83203125" style="68" customWidth="1"/>
    <col min="13" max="13" width="13.66015625" style="68" customWidth="1"/>
    <col min="14" max="16384" width="9.16015625" style="68" customWidth="1"/>
  </cols>
  <sheetData>
    <row r="1" spans="2:13" ht="52.5" customHeight="1">
      <c r="B1" s="66"/>
      <c r="C1" s="66"/>
      <c r="D1" s="67"/>
      <c r="E1" s="67"/>
      <c r="F1" s="67"/>
      <c r="G1" s="67"/>
      <c r="H1" s="67"/>
      <c r="I1" s="67"/>
      <c r="J1" s="304" t="s">
        <v>3930</v>
      </c>
      <c r="K1" s="304"/>
      <c r="L1" s="304"/>
      <c r="M1" s="304"/>
    </row>
    <row r="2" spans="2:13" ht="41.25" customHeight="1">
      <c r="B2" s="66"/>
      <c r="C2" s="66"/>
      <c r="D2" s="305" t="s">
        <v>3931</v>
      </c>
      <c r="E2" s="305"/>
      <c r="F2" s="305"/>
      <c r="G2" s="305"/>
      <c r="H2" s="305"/>
      <c r="I2" s="305"/>
      <c r="J2" s="305"/>
      <c r="K2" s="69"/>
      <c r="L2" s="69"/>
      <c r="M2" s="69"/>
    </row>
    <row r="3" spans="2:17" ht="18.75">
      <c r="B3" s="70"/>
      <c r="C3" s="71"/>
      <c r="D3" s="305"/>
      <c r="E3" s="305"/>
      <c r="F3" s="305"/>
      <c r="G3" s="305"/>
      <c r="H3" s="305"/>
      <c r="I3" s="305"/>
      <c r="J3" s="305"/>
      <c r="K3" s="66"/>
      <c r="L3" s="66"/>
      <c r="M3" s="72" t="s">
        <v>1093</v>
      </c>
      <c r="N3" s="67"/>
      <c r="O3" s="67"/>
      <c r="P3" s="67"/>
      <c r="Q3" s="67"/>
    </row>
    <row r="4" spans="1:17" ht="15.75" customHeight="1">
      <c r="A4" s="73"/>
      <c r="B4" s="327" t="s">
        <v>1094</v>
      </c>
      <c r="C4" s="326" t="s">
        <v>1095</v>
      </c>
      <c r="D4" s="303" t="s">
        <v>1096</v>
      </c>
      <c r="E4" s="306" t="s">
        <v>3932</v>
      </c>
      <c r="F4" s="306"/>
      <c r="G4" s="300"/>
      <c r="H4" s="301" t="s">
        <v>3933</v>
      </c>
      <c r="I4" s="306"/>
      <c r="J4" s="306"/>
      <c r="K4" s="302" t="s">
        <v>3934</v>
      </c>
      <c r="L4" s="302"/>
      <c r="M4" s="302"/>
      <c r="N4" s="67"/>
      <c r="O4" s="67"/>
      <c r="P4" s="67"/>
      <c r="Q4" s="67"/>
    </row>
    <row r="5" spans="1:17" ht="78" customHeight="1">
      <c r="A5" s="74"/>
      <c r="B5" s="327"/>
      <c r="C5" s="326"/>
      <c r="D5" s="303"/>
      <c r="E5" s="75" t="s">
        <v>677</v>
      </c>
      <c r="F5" s="76" t="s">
        <v>678</v>
      </c>
      <c r="G5" s="77" t="s">
        <v>1097</v>
      </c>
      <c r="H5" s="76" t="s">
        <v>677</v>
      </c>
      <c r="I5" s="76" t="s">
        <v>678</v>
      </c>
      <c r="J5" s="77" t="s">
        <v>1097</v>
      </c>
      <c r="K5" s="78" t="s">
        <v>677</v>
      </c>
      <c r="L5" s="78" t="s">
        <v>678</v>
      </c>
      <c r="M5" s="78" t="s">
        <v>1097</v>
      </c>
      <c r="N5" s="67"/>
      <c r="O5" s="67"/>
      <c r="P5" s="67"/>
      <c r="Q5" s="67"/>
    </row>
    <row r="6" spans="2:13" ht="12.75">
      <c r="B6" s="79"/>
      <c r="C6" s="79"/>
      <c r="D6" s="80" t="s">
        <v>1103</v>
      </c>
      <c r="E6" s="81">
        <v>175896.7</v>
      </c>
      <c r="F6" s="81">
        <v>5668078.5</v>
      </c>
      <c r="G6" s="80">
        <f aca="true" t="shared" si="0" ref="G6:G52">E6+F6</f>
        <v>5843975.2</v>
      </c>
      <c r="H6" s="81">
        <v>-591846.5</v>
      </c>
      <c r="I6" s="81">
        <v>-2536186.9</v>
      </c>
      <c r="J6" s="80">
        <f aca="true" t="shared" si="1" ref="J6:J52">H6+I6</f>
        <v>-3128033.4</v>
      </c>
      <c r="K6" s="80">
        <f aca="true" t="shared" si="2" ref="K6:K52">E6+H6</f>
        <v>-415949.8</v>
      </c>
      <c r="L6" s="80">
        <f aca="true" t="shared" si="3" ref="L6:L52">F6+I6</f>
        <v>3131891.6</v>
      </c>
      <c r="M6" s="80">
        <f aca="true" t="shared" si="4" ref="M6:M52">K6+L6</f>
        <v>2715941.8000000003</v>
      </c>
    </row>
    <row r="7" spans="2:13" ht="25.5">
      <c r="B7" s="82" t="s">
        <v>154</v>
      </c>
      <c r="C7" s="83"/>
      <c r="D7" s="84" t="s">
        <v>155</v>
      </c>
      <c r="E7" s="85">
        <v>0</v>
      </c>
      <c r="F7" s="85">
        <v>899725</v>
      </c>
      <c r="G7" s="85">
        <f t="shared" si="0"/>
        <v>899725</v>
      </c>
      <c r="H7" s="85">
        <v>0</v>
      </c>
      <c r="I7" s="85">
        <v>0</v>
      </c>
      <c r="J7" s="85">
        <f t="shared" si="1"/>
        <v>0</v>
      </c>
      <c r="K7" s="85">
        <f t="shared" si="2"/>
        <v>0</v>
      </c>
      <c r="L7" s="85">
        <f t="shared" si="3"/>
        <v>899725</v>
      </c>
      <c r="M7" s="85">
        <f t="shared" si="4"/>
        <v>899725</v>
      </c>
    </row>
    <row r="8" spans="2:13" ht="27">
      <c r="B8" s="83" t="s">
        <v>156</v>
      </c>
      <c r="C8" s="83"/>
      <c r="D8" s="86" t="s">
        <v>157</v>
      </c>
      <c r="E8" s="87">
        <v>0</v>
      </c>
      <c r="F8" s="87">
        <v>899725</v>
      </c>
      <c r="G8" s="87">
        <f t="shared" si="0"/>
        <v>899725</v>
      </c>
      <c r="H8" s="87">
        <v>0</v>
      </c>
      <c r="I8" s="87">
        <v>0</v>
      </c>
      <c r="J8" s="87">
        <f t="shared" si="1"/>
        <v>0</v>
      </c>
      <c r="K8" s="87">
        <f t="shared" si="2"/>
        <v>0</v>
      </c>
      <c r="L8" s="87">
        <f t="shared" si="3"/>
        <v>899725</v>
      </c>
      <c r="M8" s="87">
        <f t="shared" si="4"/>
        <v>899725</v>
      </c>
    </row>
    <row r="9" spans="2:13" ht="25.5">
      <c r="B9" s="88" t="s">
        <v>3935</v>
      </c>
      <c r="C9" s="88" t="s">
        <v>168</v>
      </c>
      <c r="D9" s="89" t="s">
        <v>3936</v>
      </c>
      <c r="E9" s="90">
        <v>0</v>
      </c>
      <c r="F9" s="90">
        <v>146100</v>
      </c>
      <c r="G9" s="90">
        <f t="shared" si="0"/>
        <v>146100</v>
      </c>
      <c r="H9" s="90">
        <v>0</v>
      </c>
      <c r="I9" s="90">
        <v>0</v>
      </c>
      <c r="J9" s="90">
        <f t="shared" si="1"/>
        <v>0</v>
      </c>
      <c r="K9" s="90">
        <f t="shared" si="2"/>
        <v>0</v>
      </c>
      <c r="L9" s="90">
        <f t="shared" si="3"/>
        <v>146100</v>
      </c>
      <c r="M9" s="90">
        <f t="shared" si="4"/>
        <v>146100</v>
      </c>
    </row>
    <row r="10" spans="2:13" ht="25.5">
      <c r="B10" s="88" t="s">
        <v>3937</v>
      </c>
      <c r="C10" s="88" t="s">
        <v>168</v>
      </c>
      <c r="D10" s="89" t="s">
        <v>3938</v>
      </c>
      <c r="E10" s="90">
        <v>0</v>
      </c>
      <c r="F10" s="90">
        <v>418342</v>
      </c>
      <c r="G10" s="90">
        <f t="shared" si="0"/>
        <v>418342</v>
      </c>
      <c r="H10" s="90">
        <v>0</v>
      </c>
      <c r="I10" s="90">
        <v>0</v>
      </c>
      <c r="J10" s="90">
        <f t="shared" si="1"/>
        <v>0</v>
      </c>
      <c r="K10" s="90">
        <f t="shared" si="2"/>
        <v>0</v>
      </c>
      <c r="L10" s="90">
        <f t="shared" si="3"/>
        <v>418342</v>
      </c>
      <c r="M10" s="90">
        <f t="shared" si="4"/>
        <v>418342</v>
      </c>
    </row>
    <row r="11" spans="2:13" ht="25.5">
      <c r="B11" s="88" t="s">
        <v>3939</v>
      </c>
      <c r="C11" s="88" t="s">
        <v>168</v>
      </c>
      <c r="D11" s="89" t="s">
        <v>3940</v>
      </c>
      <c r="E11" s="90">
        <v>0</v>
      </c>
      <c r="F11" s="90">
        <v>335283</v>
      </c>
      <c r="G11" s="90">
        <f t="shared" si="0"/>
        <v>335283</v>
      </c>
      <c r="H11" s="90">
        <v>0</v>
      </c>
      <c r="I11" s="90">
        <v>0</v>
      </c>
      <c r="J11" s="90">
        <f t="shared" si="1"/>
        <v>0</v>
      </c>
      <c r="K11" s="90">
        <f t="shared" si="2"/>
        <v>0</v>
      </c>
      <c r="L11" s="90">
        <f t="shared" si="3"/>
        <v>335283</v>
      </c>
      <c r="M11" s="90">
        <f t="shared" si="4"/>
        <v>335283</v>
      </c>
    </row>
    <row r="12" spans="2:13" ht="13.5">
      <c r="B12" s="82" t="s">
        <v>345</v>
      </c>
      <c r="C12" s="83"/>
      <c r="D12" s="84" t="s">
        <v>346</v>
      </c>
      <c r="E12" s="85">
        <v>14715</v>
      </c>
      <c r="F12" s="85">
        <v>0</v>
      </c>
      <c r="G12" s="85">
        <f t="shared" si="0"/>
        <v>14715</v>
      </c>
      <c r="H12" s="85">
        <v>0</v>
      </c>
      <c r="I12" s="85">
        <v>0</v>
      </c>
      <c r="J12" s="85">
        <f t="shared" si="1"/>
        <v>0</v>
      </c>
      <c r="K12" s="85">
        <f t="shared" si="2"/>
        <v>14715</v>
      </c>
      <c r="L12" s="85">
        <f t="shared" si="3"/>
        <v>0</v>
      </c>
      <c r="M12" s="85">
        <f t="shared" si="4"/>
        <v>14715</v>
      </c>
    </row>
    <row r="13" spans="2:13" ht="27">
      <c r="B13" s="83" t="s">
        <v>347</v>
      </c>
      <c r="C13" s="83"/>
      <c r="D13" s="86" t="s">
        <v>348</v>
      </c>
      <c r="E13" s="87">
        <v>14715</v>
      </c>
      <c r="F13" s="87">
        <v>0</v>
      </c>
      <c r="G13" s="87">
        <f t="shared" si="0"/>
        <v>14715</v>
      </c>
      <c r="H13" s="87">
        <v>0</v>
      </c>
      <c r="I13" s="87">
        <v>0</v>
      </c>
      <c r="J13" s="87">
        <f t="shared" si="1"/>
        <v>0</v>
      </c>
      <c r="K13" s="87">
        <f t="shared" si="2"/>
        <v>14715</v>
      </c>
      <c r="L13" s="87">
        <f t="shared" si="3"/>
        <v>0</v>
      </c>
      <c r="M13" s="87">
        <f t="shared" si="4"/>
        <v>14715</v>
      </c>
    </row>
    <row r="14" spans="2:13" ht="25.5">
      <c r="B14" s="88" t="s">
        <v>3941</v>
      </c>
      <c r="C14" s="88" t="s">
        <v>1424</v>
      </c>
      <c r="D14" s="89" t="s">
        <v>3942</v>
      </c>
      <c r="E14" s="90">
        <v>14715</v>
      </c>
      <c r="F14" s="90">
        <v>0</v>
      </c>
      <c r="G14" s="90">
        <f t="shared" si="0"/>
        <v>14715</v>
      </c>
      <c r="H14" s="90">
        <v>0</v>
      </c>
      <c r="I14" s="90">
        <v>0</v>
      </c>
      <c r="J14" s="90">
        <f t="shared" si="1"/>
        <v>0</v>
      </c>
      <c r="K14" s="90">
        <f t="shared" si="2"/>
        <v>14715</v>
      </c>
      <c r="L14" s="90">
        <f t="shared" si="3"/>
        <v>0</v>
      </c>
      <c r="M14" s="90">
        <f t="shared" si="4"/>
        <v>14715</v>
      </c>
    </row>
    <row r="15" spans="2:13" ht="25.5">
      <c r="B15" s="82" t="s">
        <v>534</v>
      </c>
      <c r="C15" s="83"/>
      <c r="D15" s="84" t="s">
        <v>535</v>
      </c>
      <c r="E15" s="85">
        <v>0</v>
      </c>
      <c r="F15" s="85">
        <v>212900</v>
      </c>
      <c r="G15" s="85">
        <f t="shared" si="0"/>
        <v>212900</v>
      </c>
      <c r="H15" s="85">
        <v>0</v>
      </c>
      <c r="I15" s="85">
        <v>0</v>
      </c>
      <c r="J15" s="85">
        <f t="shared" si="1"/>
        <v>0</v>
      </c>
      <c r="K15" s="85">
        <f t="shared" si="2"/>
        <v>0</v>
      </c>
      <c r="L15" s="85">
        <f t="shared" si="3"/>
        <v>212900</v>
      </c>
      <c r="M15" s="85">
        <f t="shared" si="4"/>
        <v>212900</v>
      </c>
    </row>
    <row r="16" spans="2:13" ht="40.5">
      <c r="B16" s="83" t="s">
        <v>536</v>
      </c>
      <c r="C16" s="83"/>
      <c r="D16" s="86" t="s">
        <v>537</v>
      </c>
      <c r="E16" s="87">
        <v>0</v>
      </c>
      <c r="F16" s="87">
        <v>212900</v>
      </c>
      <c r="G16" s="87">
        <f t="shared" si="0"/>
        <v>212900</v>
      </c>
      <c r="H16" s="87">
        <v>0</v>
      </c>
      <c r="I16" s="87">
        <v>0</v>
      </c>
      <c r="J16" s="87">
        <f t="shared" si="1"/>
        <v>0</v>
      </c>
      <c r="K16" s="87">
        <f t="shared" si="2"/>
        <v>0</v>
      </c>
      <c r="L16" s="87">
        <f t="shared" si="3"/>
        <v>212900</v>
      </c>
      <c r="M16" s="87">
        <f t="shared" si="4"/>
        <v>212900</v>
      </c>
    </row>
    <row r="17" spans="2:13" ht="12.75">
      <c r="B17" s="88" t="s">
        <v>3943</v>
      </c>
      <c r="C17" s="88" t="s">
        <v>550</v>
      </c>
      <c r="D17" s="89" t="s">
        <v>3944</v>
      </c>
      <c r="E17" s="90">
        <v>0</v>
      </c>
      <c r="F17" s="90">
        <v>212900</v>
      </c>
      <c r="G17" s="90">
        <f t="shared" si="0"/>
        <v>212900</v>
      </c>
      <c r="H17" s="90">
        <v>0</v>
      </c>
      <c r="I17" s="90">
        <v>0</v>
      </c>
      <c r="J17" s="90">
        <f t="shared" si="1"/>
        <v>0</v>
      </c>
      <c r="K17" s="90">
        <f t="shared" si="2"/>
        <v>0</v>
      </c>
      <c r="L17" s="90">
        <f t="shared" si="3"/>
        <v>212900</v>
      </c>
      <c r="M17" s="90">
        <f t="shared" si="4"/>
        <v>212900</v>
      </c>
    </row>
    <row r="18" spans="2:13" ht="13.5">
      <c r="B18" s="82" t="s">
        <v>593</v>
      </c>
      <c r="C18" s="83"/>
      <c r="D18" s="84" t="s">
        <v>594</v>
      </c>
      <c r="E18" s="85">
        <v>75000</v>
      </c>
      <c r="F18" s="85">
        <v>2334035.7</v>
      </c>
      <c r="G18" s="85">
        <f t="shared" si="0"/>
        <v>2409035.7</v>
      </c>
      <c r="H18" s="85">
        <v>0</v>
      </c>
      <c r="I18" s="85">
        <v>-2399035.7</v>
      </c>
      <c r="J18" s="85">
        <f t="shared" si="1"/>
        <v>-2399035.7</v>
      </c>
      <c r="K18" s="85">
        <f t="shared" si="2"/>
        <v>75000</v>
      </c>
      <c r="L18" s="85">
        <f t="shared" si="3"/>
        <v>-65000</v>
      </c>
      <c r="M18" s="85">
        <f t="shared" si="4"/>
        <v>10000</v>
      </c>
    </row>
    <row r="19" spans="2:13" ht="27">
      <c r="B19" s="83" t="s">
        <v>595</v>
      </c>
      <c r="C19" s="83"/>
      <c r="D19" s="86" t="s">
        <v>596</v>
      </c>
      <c r="E19" s="87">
        <v>75000</v>
      </c>
      <c r="F19" s="87">
        <v>2334035.7</v>
      </c>
      <c r="G19" s="87">
        <f t="shared" si="0"/>
        <v>2409035.7</v>
      </c>
      <c r="H19" s="87">
        <v>0</v>
      </c>
      <c r="I19" s="87">
        <v>-2399035.7</v>
      </c>
      <c r="J19" s="87">
        <f t="shared" si="1"/>
        <v>-2399035.7</v>
      </c>
      <c r="K19" s="87">
        <f t="shared" si="2"/>
        <v>75000</v>
      </c>
      <c r="L19" s="87">
        <f t="shared" si="3"/>
        <v>-65000</v>
      </c>
      <c r="M19" s="87">
        <f t="shared" si="4"/>
        <v>10000</v>
      </c>
    </row>
    <row r="20" spans="2:13" ht="76.5">
      <c r="B20" s="88" t="s">
        <v>3945</v>
      </c>
      <c r="C20" s="88" t="s">
        <v>1795</v>
      </c>
      <c r="D20" s="89" t="s">
        <v>3946</v>
      </c>
      <c r="E20" s="90">
        <v>0</v>
      </c>
      <c r="F20" s="90">
        <v>0</v>
      </c>
      <c r="G20" s="90">
        <f t="shared" si="0"/>
        <v>0</v>
      </c>
      <c r="H20" s="90">
        <v>0</v>
      </c>
      <c r="I20" s="90">
        <v>-2200005.5</v>
      </c>
      <c r="J20" s="90">
        <f t="shared" si="1"/>
        <v>-2200005.5</v>
      </c>
      <c r="K20" s="90">
        <f t="shared" si="2"/>
        <v>0</v>
      </c>
      <c r="L20" s="90">
        <f t="shared" si="3"/>
        <v>-2200005.5</v>
      </c>
      <c r="M20" s="90">
        <f t="shared" si="4"/>
        <v>-2200005.5</v>
      </c>
    </row>
    <row r="21" spans="2:13" ht="25.5">
      <c r="B21" s="88" t="s">
        <v>3947</v>
      </c>
      <c r="C21" s="88" t="s">
        <v>152</v>
      </c>
      <c r="D21" s="89" t="s">
        <v>3948</v>
      </c>
      <c r="E21" s="90">
        <v>75000</v>
      </c>
      <c r="F21" s="90">
        <v>35000</v>
      </c>
      <c r="G21" s="90">
        <f t="shared" si="0"/>
        <v>110000</v>
      </c>
      <c r="H21" s="90">
        <v>0</v>
      </c>
      <c r="I21" s="90">
        <v>0</v>
      </c>
      <c r="J21" s="90">
        <f t="shared" si="1"/>
        <v>0</v>
      </c>
      <c r="K21" s="90">
        <f t="shared" si="2"/>
        <v>75000</v>
      </c>
      <c r="L21" s="90">
        <f t="shared" si="3"/>
        <v>35000</v>
      </c>
      <c r="M21" s="90">
        <f t="shared" si="4"/>
        <v>110000</v>
      </c>
    </row>
    <row r="22" spans="2:13" ht="63.75">
      <c r="B22" s="88" t="s">
        <v>3949</v>
      </c>
      <c r="C22" s="88" t="s">
        <v>1795</v>
      </c>
      <c r="D22" s="89" t="s">
        <v>3950</v>
      </c>
      <c r="E22" s="90">
        <v>0</v>
      </c>
      <c r="F22" s="90">
        <v>0</v>
      </c>
      <c r="G22" s="90">
        <f t="shared" si="0"/>
        <v>0</v>
      </c>
      <c r="H22" s="90">
        <v>0</v>
      </c>
      <c r="I22" s="90">
        <v>-5000</v>
      </c>
      <c r="J22" s="90">
        <f t="shared" si="1"/>
        <v>-5000</v>
      </c>
      <c r="K22" s="90">
        <f t="shared" si="2"/>
        <v>0</v>
      </c>
      <c r="L22" s="90">
        <f t="shared" si="3"/>
        <v>-5000</v>
      </c>
      <c r="M22" s="90">
        <f t="shared" si="4"/>
        <v>-5000</v>
      </c>
    </row>
    <row r="23" spans="2:13" ht="25.5">
      <c r="B23" s="88" t="s">
        <v>3951</v>
      </c>
      <c r="C23" s="88" t="s">
        <v>1795</v>
      </c>
      <c r="D23" s="89" t="s">
        <v>3952</v>
      </c>
      <c r="E23" s="90">
        <v>0</v>
      </c>
      <c r="F23" s="90">
        <v>0</v>
      </c>
      <c r="G23" s="90">
        <f t="shared" si="0"/>
        <v>0</v>
      </c>
      <c r="H23" s="90">
        <v>0</v>
      </c>
      <c r="I23" s="90">
        <v>-6000</v>
      </c>
      <c r="J23" s="90">
        <f t="shared" si="1"/>
        <v>-6000</v>
      </c>
      <c r="K23" s="90">
        <f t="shared" si="2"/>
        <v>0</v>
      </c>
      <c r="L23" s="90">
        <f t="shared" si="3"/>
        <v>-6000</v>
      </c>
      <c r="M23" s="90">
        <f t="shared" si="4"/>
        <v>-6000</v>
      </c>
    </row>
    <row r="24" spans="2:13" ht="38.25">
      <c r="B24" s="88" t="s">
        <v>3953</v>
      </c>
      <c r="C24" s="88" t="s">
        <v>1795</v>
      </c>
      <c r="D24" s="89" t="s">
        <v>3954</v>
      </c>
      <c r="E24" s="90">
        <v>0</v>
      </c>
      <c r="F24" s="90">
        <v>0</v>
      </c>
      <c r="G24" s="90">
        <f t="shared" si="0"/>
        <v>0</v>
      </c>
      <c r="H24" s="90">
        <v>0</v>
      </c>
      <c r="I24" s="90">
        <v>-35000</v>
      </c>
      <c r="J24" s="90">
        <f t="shared" si="1"/>
        <v>-35000</v>
      </c>
      <c r="K24" s="90">
        <f t="shared" si="2"/>
        <v>0</v>
      </c>
      <c r="L24" s="90">
        <f t="shared" si="3"/>
        <v>-35000</v>
      </c>
      <c r="M24" s="90">
        <f t="shared" si="4"/>
        <v>-35000</v>
      </c>
    </row>
    <row r="25" spans="2:13" ht="102">
      <c r="B25" s="88" t="s">
        <v>3955</v>
      </c>
      <c r="C25" s="88" t="s">
        <v>1795</v>
      </c>
      <c r="D25" s="89" t="s">
        <v>3956</v>
      </c>
      <c r="E25" s="90">
        <v>0</v>
      </c>
      <c r="F25" s="90">
        <v>0</v>
      </c>
      <c r="G25" s="90">
        <f t="shared" si="0"/>
        <v>0</v>
      </c>
      <c r="H25" s="90">
        <v>0</v>
      </c>
      <c r="I25" s="90">
        <v>-23700.2</v>
      </c>
      <c r="J25" s="90">
        <f t="shared" si="1"/>
        <v>-23700.2</v>
      </c>
      <c r="K25" s="90">
        <f t="shared" si="2"/>
        <v>0</v>
      </c>
      <c r="L25" s="90">
        <f t="shared" si="3"/>
        <v>-23700.2</v>
      </c>
      <c r="M25" s="90">
        <f t="shared" si="4"/>
        <v>-23700.2</v>
      </c>
    </row>
    <row r="26" spans="2:13" ht="25.5">
      <c r="B26" s="88" t="s">
        <v>3957</v>
      </c>
      <c r="C26" s="88" t="s">
        <v>1795</v>
      </c>
      <c r="D26" s="89" t="s">
        <v>3958</v>
      </c>
      <c r="E26" s="90">
        <v>0</v>
      </c>
      <c r="F26" s="90">
        <v>6000</v>
      </c>
      <c r="G26" s="90">
        <f t="shared" si="0"/>
        <v>6000</v>
      </c>
      <c r="H26" s="90">
        <v>0</v>
      </c>
      <c r="I26" s="90">
        <v>0</v>
      </c>
      <c r="J26" s="90">
        <f t="shared" si="1"/>
        <v>0</v>
      </c>
      <c r="K26" s="90">
        <f t="shared" si="2"/>
        <v>0</v>
      </c>
      <c r="L26" s="90">
        <f t="shared" si="3"/>
        <v>6000</v>
      </c>
      <c r="M26" s="90">
        <f t="shared" si="4"/>
        <v>6000</v>
      </c>
    </row>
    <row r="27" spans="2:13" ht="63.75">
      <c r="B27" s="88" t="s">
        <v>3959</v>
      </c>
      <c r="C27" s="88" t="s">
        <v>1795</v>
      </c>
      <c r="D27" s="89" t="s">
        <v>3960</v>
      </c>
      <c r="E27" s="90">
        <v>0</v>
      </c>
      <c r="F27" s="90">
        <v>0</v>
      </c>
      <c r="G27" s="90">
        <f t="shared" si="0"/>
        <v>0</v>
      </c>
      <c r="H27" s="90">
        <v>0</v>
      </c>
      <c r="I27" s="90">
        <v>-129330</v>
      </c>
      <c r="J27" s="90">
        <f t="shared" si="1"/>
        <v>-129330</v>
      </c>
      <c r="K27" s="90">
        <f t="shared" si="2"/>
        <v>0</v>
      </c>
      <c r="L27" s="90">
        <f t="shared" si="3"/>
        <v>-129330</v>
      </c>
      <c r="M27" s="90">
        <f t="shared" si="4"/>
        <v>-129330</v>
      </c>
    </row>
    <row r="28" spans="2:13" ht="38.25">
      <c r="B28" s="88" t="s">
        <v>3961</v>
      </c>
      <c r="C28" s="88" t="s">
        <v>1795</v>
      </c>
      <c r="D28" s="89" t="s">
        <v>3962</v>
      </c>
      <c r="E28" s="90">
        <v>0</v>
      </c>
      <c r="F28" s="90">
        <v>153030.2</v>
      </c>
      <c r="G28" s="90">
        <f t="shared" si="0"/>
        <v>153030.2</v>
      </c>
      <c r="H28" s="90">
        <v>0</v>
      </c>
      <c r="I28" s="90">
        <v>0</v>
      </c>
      <c r="J28" s="90">
        <f t="shared" si="1"/>
        <v>0</v>
      </c>
      <c r="K28" s="90">
        <f t="shared" si="2"/>
        <v>0</v>
      </c>
      <c r="L28" s="90">
        <f t="shared" si="3"/>
        <v>153030.2</v>
      </c>
      <c r="M28" s="90">
        <f t="shared" si="4"/>
        <v>153030.2</v>
      </c>
    </row>
    <row r="29" spans="2:13" ht="76.5">
      <c r="B29" s="88" t="s">
        <v>3963</v>
      </c>
      <c r="C29" s="88" t="s">
        <v>1795</v>
      </c>
      <c r="D29" s="89" t="s">
        <v>3964</v>
      </c>
      <c r="E29" s="90">
        <v>0</v>
      </c>
      <c r="F29" s="90">
        <v>2140005.5</v>
      </c>
      <c r="G29" s="90">
        <f t="shared" si="0"/>
        <v>2140005.5</v>
      </c>
      <c r="H29" s="90">
        <v>0</v>
      </c>
      <c r="I29" s="90">
        <v>0</v>
      </c>
      <c r="J29" s="90">
        <f t="shared" si="1"/>
        <v>0</v>
      </c>
      <c r="K29" s="90">
        <f t="shared" si="2"/>
        <v>0</v>
      </c>
      <c r="L29" s="90">
        <f t="shared" si="3"/>
        <v>2140005.5</v>
      </c>
      <c r="M29" s="90">
        <f t="shared" si="4"/>
        <v>2140005.5</v>
      </c>
    </row>
    <row r="30" spans="2:13" ht="25.5">
      <c r="B30" s="82" t="s">
        <v>884</v>
      </c>
      <c r="C30" s="83"/>
      <c r="D30" s="84" t="s">
        <v>885</v>
      </c>
      <c r="E30" s="85">
        <v>0</v>
      </c>
      <c r="F30" s="85">
        <v>1460000</v>
      </c>
      <c r="G30" s="85">
        <f t="shared" si="0"/>
        <v>1460000</v>
      </c>
      <c r="H30" s="85">
        <v>0</v>
      </c>
      <c r="I30" s="85">
        <v>0</v>
      </c>
      <c r="J30" s="85">
        <f t="shared" si="1"/>
        <v>0</v>
      </c>
      <c r="K30" s="85">
        <f t="shared" si="2"/>
        <v>0</v>
      </c>
      <c r="L30" s="85">
        <f t="shared" si="3"/>
        <v>1460000</v>
      </c>
      <c r="M30" s="85">
        <f t="shared" si="4"/>
        <v>1460000</v>
      </c>
    </row>
    <row r="31" spans="2:13" ht="40.5">
      <c r="B31" s="83" t="s">
        <v>886</v>
      </c>
      <c r="C31" s="83"/>
      <c r="D31" s="86" t="s">
        <v>885</v>
      </c>
      <c r="E31" s="87">
        <v>0</v>
      </c>
      <c r="F31" s="87">
        <v>1460000</v>
      </c>
      <c r="G31" s="87">
        <f t="shared" si="0"/>
        <v>1460000</v>
      </c>
      <c r="H31" s="87">
        <v>0</v>
      </c>
      <c r="I31" s="87">
        <v>0</v>
      </c>
      <c r="J31" s="87">
        <f t="shared" si="1"/>
        <v>0</v>
      </c>
      <c r="K31" s="87">
        <f t="shared" si="2"/>
        <v>0</v>
      </c>
      <c r="L31" s="87">
        <f t="shared" si="3"/>
        <v>1460000</v>
      </c>
      <c r="M31" s="87">
        <f t="shared" si="4"/>
        <v>1460000</v>
      </c>
    </row>
    <row r="32" spans="2:13" ht="25.5">
      <c r="B32" s="88" t="s">
        <v>3965</v>
      </c>
      <c r="C32" s="88" t="s">
        <v>876</v>
      </c>
      <c r="D32" s="89" t="s">
        <v>3966</v>
      </c>
      <c r="E32" s="90">
        <v>0</v>
      </c>
      <c r="F32" s="90">
        <v>1460000</v>
      </c>
      <c r="G32" s="90">
        <f t="shared" si="0"/>
        <v>1460000</v>
      </c>
      <c r="H32" s="90">
        <v>0</v>
      </c>
      <c r="I32" s="90">
        <v>0</v>
      </c>
      <c r="J32" s="90">
        <f t="shared" si="1"/>
        <v>0</v>
      </c>
      <c r="K32" s="90">
        <f t="shared" si="2"/>
        <v>0</v>
      </c>
      <c r="L32" s="90">
        <f t="shared" si="3"/>
        <v>1460000</v>
      </c>
      <c r="M32" s="90">
        <f t="shared" si="4"/>
        <v>1460000</v>
      </c>
    </row>
    <row r="33" spans="2:13" ht="25.5">
      <c r="B33" s="82" t="s">
        <v>961</v>
      </c>
      <c r="C33" s="83"/>
      <c r="D33" s="84" t="s">
        <v>962</v>
      </c>
      <c r="E33" s="85">
        <v>0</v>
      </c>
      <c r="F33" s="85">
        <v>0</v>
      </c>
      <c r="G33" s="85">
        <f t="shared" si="0"/>
        <v>0</v>
      </c>
      <c r="H33" s="85">
        <v>0</v>
      </c>
      <c r="I33" s="85">
        <v>-26100</v>
      </c>
      <c r="J33" s="85">
        <f t="shared" si="1"/>
        <v>-26100</v>
      </c>
      <c r="K33" s="85">
        <f t="shared" si="2"/>
        <v>0</v>
      </c>
      <c r="L33" s="85">
        <f t="shared" si="3"/>
        <v>-26100</v>
      </c>
      <c r="M33" s="85">
        <f t="shared" si="4"/>
        <v>-26100</v>
      </c>
    </row>
    <row r="34" spans="2:13" ht="27">
      <c r="B34" s="83" t="s">
        <v>963</v>
      </c>
      <c r="C34" s="83"/>
      <c r="D34" s="86" t="s">
        <v>964</v>
      </c>
      <c r="E34" s="87">
        <v>0</v>
      </c>
      <c r="F34" s="87">
        <v>0</v>
      </c>
      <c r="G34" s="87">
        <f t="shared" si="0"/>
        <v>0</v>
      </c>
      <c r="H34" s="87">
        <v>0</v>
      </c>
      <c r="I34" s="87">
        <v>-26100</v>
      </c>
      <c r="J34" s="87">
        <f t="shared" si="1"/>
        <v>-26100</v>
      </c>
      <c r="K34" s="87">
        <f t="shared" si="2"/>
        <v>0</v>
      </c>
      <c r="L34" s="87">
        <f t="shared" si="3"/>
        <v>-26100</v>
      </c>
      <c r="M34" s="87">
        <f t="shared" si="4"/>
        <v>-26100</v>
      </c>
    </row>
    <row r="35" spans="2:13" ht="51">
      <c r="B35" s="88" t="s">
        <v>3967</v>
      </c>
      <c r="C35" s="88" t="s">
        <v>152</v>
      </c>
      <c r="D35" s="89" t="s">
        <v>3968</v>
      </c>
      <c r="E35" s="90">
        <v>0</v>
      </c>
      <c r="F35" s="90">
        <v>0</v>
      </c>
      <c r="G35" s="90">
        <f t="shared" si="0"/>
        <v>0</v>
      </c>
      <c r="H35" s="90">
        <v>0</v>
      </c>
      <c r="I35" s="90">
        <v>-26100</v>
      </c>
      <c r="J35" s="90">
        <f t="shared" si="1"/>
        <v>-26100</v>
      </c>
      <c r="K35" s="90">
        <f t="shared" si="2"/>
        <v>0</v>
      </c>
      <c r="L35" s="90">
        <f t="shared" si="3"/>
        <v>-26100</v>
      </c>
      <c r="M35" s="90">
        <f t="shared" si="4"/>
        <v>-26100</v>
      </c>
    </row>
    <row r="36" spans="2:13" ht="13.5">
      <c r="B36" s="82" t="s">
        <v>3029</v>
      </c>
      <c r="C36" s="83"/>
      <c r="D36" s="84" t="s">
        <v>3030</v>
      </c>
      <c r="E36" s="85">
        <v>0</v>
      </c>
      <c r="F36" s="85">
        <v>401337.5</v>
      </c>
      <c r="G36" s="85">
        <f t="shared" si="0"/>
        <v>401337.5</v>
      </c>
      <c r="H36" s="85">
        <v>0</v>
      </c>
      <c r="I36" s="85">
        <v>0</v>
      </c>
      <c r="J36" s="85">
        <f t="shared" si="1"/>
        <v>0</v>
      </c>
      <c r="K36" s="85">
        <f t="shared" si="2"/>
        <v>0</v>
      </c>
      <c r="L36" s="85">
        <f t="shared" si="3"/>
        <v>401337.5</v>
      </c>
      <c r="M36" s="85">
        <f t="shared" si="4"/>
        <v>401337.5</v>
      </c>
    </row>
    <row r="37" spans="2:13" ht="27">
      <c r="B37" s="83" t="s">
        <v>3031</v>
      </c>
      <c r="C37" s="83"/>
      <c r="D37" s="86" t="s">
        <v>3032</v>
      </c>
      <c r="E37" s="87">
        <v>0</v>
      </c>
      <c r="F37" s="87">
        <v>401337.5</v>
      </c>
      <c r="G37" s="87">
        <f t="shared" si="0"/>
        <v>401337.5</v>
      </c>
      <c r="H37" s="87">
        <v>0</v>
      </c>
      <c r="I37" s="87">
        <v>0</v>
      </c>
      <c r="J37" s="87">
        <f t="shared" si="1"/>
        <v>0</v>
      </c>
      <c r="K37" s="87">
        <f t="shared" si="2"/>
        <v>0</v>
      </c>
      <c r="L37" s="87">
        <f t="shared" si="3"/>
        <v>401337.5</v>
      </c>
      <c r="M37" s="87">
        <f t="shared" si="4"/>
        <v>401337.5</v>
      </c>
    </row>
    <row r="38" spans="2:13" ht="38.25">
      <c r="B38" s="88" t="s">
        <v>3969</v>
      </c>
      <c r="C38" s="88" t="s">
        <v>3034</v>
      </c>
      <c r="D38" s="89" t="s">
        <v>3970</v>
      </c>
      <c r="E38" s="90">
        <v>0</v>
      </c>
      <c r="F38" s="90">
        <v>401337.5</v>
      </c>
      <c r="G38" s="90">
        <f t="shared" si="0"/>
        <v>401337.5</v>
      </c>
      <c r="H38" s="90">
        <v>0</v>
      </c>
      <c r="I38" s="90">
        <v>0</v>
      </c>
      <c r="J38" s="90">
        <f t="shared" si="1"/>
        <v>0</v>
      </c>
      <c r="K38" s="90">
        <f t="shared" si="2"/>
        <v>0</v>
      </c>
      <c r="L38" s="90">
        <f t="shared" si="3"/>
        <v>401337.5</v>
      </c>
      <c r="M38" s="90">
        <f t="shared" si="4"/>
        <v>401337.5</v>
      </c>
    </row>
    <row r="39" spans="2:13" ht="25.5">
      <c r="B39" s="82" t="s">
        <v>3128</v>
      </c>
      <c r="C39" s="83"/>
      <c r="D39" s="84" t="s">
        <v>3129</v>
      </c>
      <c r="E39" s="85">
        <v>86181.7</v>
      </c>
      <c r="F39" s="85">
        <v>360080.3</v>
      </c>
      <c r="G39" s="85">
        <f t="shared" si="0"/>
        <v>446262</v>
      </c>
      <c r="H39" s="85">
        <v>-591846.5</v>
      </c>
      <c r="I39" s="85">
        <v>-74446.2</v>
      </c>
      <c r="J39" s="85">
        <f t="shared" si="1"/>
        <v>-666292.7</v>
      </c>
      <c r="K39" s="85">
        <f t="shared" si="2"/>
        <v>-505664.8</v>
      </c>
      <c r="L39" s="85">
        <f t="shared" si="3"/>
        <v>285634.1</v>
      </c>
      <c r="M39" s="85">
        <f t="shared" si="4"/>
        <v>-220030.7</v>
      </c>
    </row>
    <row r="40" spans="2:13" ht="27">
      <c r="B40" s="83" t="s">
        <v>3130</v>
      </c>
      <c r="C40" s="83"/>
      <c r="D40" s="86" t="s">
        <v>3129</v>
      </c>
      <c r="E40" s="87">
        <v>86181.7</v>
      </c>
      <c r="F40" s="87">
        <v>360080.3</v>
      </c>
      <c r="G40" s="87">
        <f t="shared" si="0"/>
        <v>446262</v>
      </c>
      <c r="H40" s="87">
        <v>-591846.5</v>
      </c>
      <c r="I40" s="87">
        <v>-74446.2</v>
      </c>
      <c r="J40" s="87">
        <f t="shared" si="1"/>
        <v>-666292.7</v>
      </c>
      <c r="K40" s="87">
        <f t="shared" si="2"/>
        <v>-505664.8</v>
      </c>
      <c r="L40" s="87">
        <f t="shared" si="3"/>
        <v>285634.1</v>
      </c>
      <c r="M40" s="87">
        <f t="shared" si="4"/>
        <v>-220030.7</v>
      </c>
    </row>
    <row r="41" spans="2:13" ht="76.5">
      <c r="B41" s="88" t="s">
        <v>3971</v>
      </c>
      <c r="C41" s="88" t="s">
        <v>1893</v>
      </c>
      <c r="D41" s="89" t="s">
        <v>3972</v>
      </c>
      <c r="E41" s="90">
        <v>0</v>
      </c>
      <c r="F41" s="90">
        <v>0</v>
      </c>
      <c r="G41" s="90">
        <f t="shared" si="0"/>
        <v>0</v>
      </c>
      <c r="H41" s="90">
        <v>0</v>
      </c>
      <c r="I41" s="90">
        <v>-12650.8</v>
      </c>
      <c r="J41" s="90">
        <f t="shared" si="1"/>
        <v>-12650.8</v>
      </c>
      <c r="K41" s="90">
        <f t="shared" si="2"/>
        <v>0</v>
      </c>
      <c r="L41" s="90">
        <f t="shared" si="3"/>
        <v>-12650.8</v>
      </c>
      <c r="M41" s="90">
        <f t="shared" si="4"/>
        <v>-12650.8</v>
      </c>
    </row>
    <row r="42" spans="2:13" ht="38.25">
      <c r="B42" s="88" t="s">
        <v>3973</v>
      </c>
      <c r="C42" s="88" t="s">
        <v>3974</v>
      </c>
      <c r="D42" s="89" t="s">
        <v>3975</v>
      </c>
      <c r="E42" s="90">
        <v>0</v>
      </c>
      <c r="F42" s="90">
        <v>0</v>
      </c>
      <c r="G42" s="90">
        <f t="shared" si="0"/>
        <v>0</v>
      </c>
      <c r="H42" s="90">
        <v>-10800</v>
      </c>
      <c r="I42" s="90">
        <v>0</v>
      </c>
      <c r="J42" s="90">
        <f t="shared" si="1"/>
        <v>-10800</v>
      </c>
      <c r="K42" s="90">
        <f t="shared" si="2"/>
        <v>-10800</v>
      </c>
      <c r="L42" s="90">
        <f t="shared" si="3"/>
        <v>0</v>
      </c>
      <c r="M42" s="90">
        <f t="shared" si="4"/>
        <v>-10800</v>
      </c>
    </row>
    <row r="43" spans="2:13" ht="63.75">
      <c r="B43" s="88" t="s">
        <v>3976</v>
      </c>
      <c r="C43" s="88" t="s">
        <v>1790</v>
      </c>
      <c r="D43" s="89" t="s">
        <v>3977</v>
      </c>
      <c r="E43" s="90">
        <v>0</v>
      </c>
      <c r="F43" s="90">
        <v>0</v>
      </c>
      <c r="G43" s="90">
        <f t="shared" si="0"/>
        <v>0</v>
      </c>
      <c r="H43" s="90">
        <v>-15000</v>
      </c>
      <c r="I43" s="90">
        <v>0</v>
      </c>
      <c r="J43" s="90">
        <f t="shared" si="1"/>
        <v>-15000</v>
      </c>
      <c r="K43" s="90">
        <f t="shared" si="2"/>
        <v>-15000</v>
      </c>
      <c r="L43" s="90">
        <f t="shared" si="3"/>
        <v>0</v>
      </c>
      <c r="M43" s="90">
        <f t="shared" si="4"/>
        <v>-15000</v>
      </c>
    </row>
    <row r="44" spans="2:13" ht="102">
      <c r="B44" s="88" t="s">
        <v>3978</v>
      </c>
      <c r="C44" s="88" t="s">
        <v>244</v>
      </c>
      <c r="D44" s="89" t="s">
        <v>3979</v>
      </c>
      <c r="E44" s="90">
        <v>0</v>
      </c>
      <c r="F44" s="90">
        <v>0</v>
      </c>
      <c r="G44" s="90">
        <f t="shared" si="0"/>
        <v>0</v>
      </c>
      <c r="H44" s="90">
        <v>0</v>
      </c>
      <c r="I44" s="90">
        <v>-36395.4</v>
      </c>
      <c r="J44" s="90">
        <f t="shared" si="1"/>
        <v>-36395.4</v>
      </c>
      <c r="K44" s="90">
        <f t="shared" si="2"/>
        <v>0</v>
      </c>
      <c r="L44" s="90">
        <f t="shared" si="3"/>
        <v>-36395.4</v>
      </c>
      <c r="M44" s="90">
        <f t="shared" si="4"/>
        <v>-36395.4</v>
      </c>
    </row>
    <row r="45" spans="2:13" ht="51">
      <c r="B45" s="88" t="s">
        <v>3980</v>
      </c>
      <c r="C45" s="88" t="s">
        <v>168</v>
      </c>
      <c r="D45" s="89" t="s">
        <v>3981</v>
      </c>
      <c r="E45" s="90">
        <v>0</v>
      </c>
      <c r="F45" s="90">
        <v>0</v>
      </c>
      <c r="G45" s="90">
        <f t="shared" si="0"/>
        <v>0</v>
      </c>
      <c r="H45" s="90">
        <v>0</v>
      </c>
      <c r="I45" s="90">
        <v>-25400</v>
      </c>
      <c r="J45" s="90">
        <f t="shared" si="1"/>
        <v>-25400</v>
      </c>
      <c r="K45" s="90">
        <f t="shared" si="2"/>
        <v>0</v>
      </c>
      <c r="L45" s="90">
        <f t="shared" si="3"/>
        <v>-25400</v>
      </c>
      <c r="M45" s="90">
        <f t="shared" si="4"/>
        <v>-25400</v>
      </c>
    </row>
    <row r="46" spans="2:13" ht="38.25">
      <c r="B46" s="88" t="s">
        <v>3982</v>
      </c>
      <c r="C46" s="88" t="s">
        <v>1790</v>
      </c>
      <c r="D46" s="89" t="s">
        <v>3983</v>
      </c>
      <c r="E46" s="90">
        <v>86181.7</v>
      </c>
      <c r="F46" s="90">
        <v>0</v>
      </c>
      <c r="G46" s="90">
        <f t="shared" si="0"/>
        <v>86181.7</v>
      </c>
      <c r="H46" s="90">
        <v>0</v>
      </c>
      <c r="I46" s="90">
        <v>0</v>
      </c>
      <c r="J46" s="90">
        <f t="shared" si="1"/>
        <v>0</v>
      </c>
      <c r="K46" s="90">
        <f t="shared" si="2"/>
        <v>86181.7</v>
      </c>
      <c r="L46" s="90">
        <f t="shared" si="3"/>
        <v>0</v>
      </c>
      <c r="M46" s="90">
        <f t="shared" si="4"/>
        <v>86181.7</v>
      </c>
    </row>
    <row r="47" spans="2:13" ht="25.5">
      <c r="B47" s="88" t="s">
        <v>3984</v>
      </c>
      <c r="C47" s="88" t="s">
        <v>1790</v>
      </c>
      <c r="D47" s="89" t="s">
        <v>3985</v>
      </c>
      <c r="E47" s="90">
        <v>0</v>
      </c>
      <c r="F47" s="90">
        <v>360080.3</v>
      </c>
      <c r="G47" s="90">
        <f t="shared" si="0"/>
        <v>360080.3</v>
      </c>
      <c r="H47" s="90">
        <v>0</v>
      </c>
      <c r="I47" s="90">
        <v>0</v>
      </c>
      <c r="J47" s="90">
        <f t="shared" si="1"/>
        <v>0</v>
      </c>
      <c r="K47" s="90">
        <f t="shared" si="2"/>
        <v>0</v>
      </c>
      <c r="L47" s="90">
        <f t="shared" si="3"/>
        <v>360080.3</v>
      </c>
      <c r="M47" s="90">
        <f t="shared" si="4"/>
        <v>360080.3</v>
      </c>
    </row>
    <row r="48" spans="2:13" ht="38.25">
      <c r="B48" s="88" t="s">
        <v>3986</v>
      </c>
      <c r="C48" s="88" t="s">
        <v>1790</v>
      </c>
      <c r="D48" s="89" t="s">
        <v>3987</v>
      </c>
      <c r="E48" s="90">
        <v>0</v>
      </c>
      <c r="F48" s="90">
        <v>0</v>
      </c>
      <c r="G48" s="90">
        <f t="shared" si="0"/>
        <v>0</v>
      </c>
      <c r="H48" s="90">
        <v>-562046.5</v>
      </c>
      <c r="I48" s="90">
        <v>0</v>
      </c>
      <c r="J48" s="90">
        <f t="shared" si="1"/>
        <v>-562046.5</v>
      </c>
      <c r="K48" s="90">
        <f t="shared" si="2"/>
        <v>-562046.5</v>
      </c>
      <c r="L48" s="90">
        <f t="shared" si="3"/>
        <v>0</v>
      </c>
      <c r="M48" s="90">
        <f t="shared" si="4"/>
        <v>-562046.5</v>
      </c>
    </row>
    <row r="49" spans="2:13" ht="38.25">
      <c r="B49" s="88" t="s">
        <v>3988</v>
      </c>
      <c r="C49" s="88" t="s">
        <v>219</v>
      </c>
      <c r="D49" s="89" t="s">
        <v>3989</v>
      </c>
      <c r="E49" s="90">
        <v>0</v>
      </c>
      <c r="F49" s="90">
        <v>0</v>
      </c>
      <c r="G49" s="90">
        <f t="shared" si="0"/>
        <v>0</v>
      </c>
      <c r="H49" s="90">
        <v>-4000</v>
      </c>
      <c r="I49" s="90">
        <v>0</v>
      </c>
      <c r="J49" s="90">
        <f t="shared" si="1"/>
        <v>-4000</v>
      </c>
      <c r="K49" s="90">
        <f t="shared" si="2"/>
        <v>-4000</v>
      </c>
      <c r="L49" s="90">
        <f t="shared" si="3"/>
        <v>0</v>
      </c>
      <c r="M49" s="90">
        <f t="shared" si="4"/>
        <v>-4000</v>
      </c>
    </row>
    <row r="50" spans="2:13" ht="25.5">
      <c r="B50" s="82" t="s">
        <v>3701</v>
      </c>
      <c r="C50" s="83"/>
      <c r="D50" s="84" t="s">
        <v>3702</v>
      </c>
      <c r="E50" s="85">
        <v>0</v>
      </c>
      <c r="F50" s="85">
        <v>0</v>
      </c>
      <c r="G50" s="85">
        <f t="shared" si="0"/>
        <v>0</v>
      </c>
      <c r="H50" s="85">
        <v>0</v>
      </c>
      <c r="I50" s="85">
        <v>-36605</v>
      </c>
      <c r="J50" s="85">
        <f t="shared" si="1"/>
        <v>-36605</v>
      </c>
      <c r="K50" s="85">
        <f t="shared" si="2"/>
        <v>0</v>
      </c>
      <c r="L50" s="85">
        <f t="shared" si="3"/>
        <v>-36605</v>
      </c>
      <c r="M50" s="85">
        <f t="shared" si="4"/>
        <v>-36605</v>
      </c>
    </row>
    <row r="51" spans="2:13" ht="27">
      <c r="B51" s="83" t="s">
        <v>3703</v>
      </c>
      <c r="C51" s="83"/>
      <c r="D51" s="86" t="s">
        <v>3704</v>
      </c>
      <c r="E51" s="87">
        <v>0</v>
      </c>
      <c r="F51" s="87">
        <v>0</v>
      </c>
      <c r="G51" s="87">
        <f t="shared" si="0"/>
        <v>0</v>
      </c>
      <c r="H51" s="87">
        <v>0</v>
      </c>
      <c r="I51" s="87">
        <v>-36605</v>
      </c>
      <c r="J51" s="87">
        <f t="shared" si="1"/>
        <v>-36605</v>
      </c>
      <c r="K51" s="87">
        <f t="shared" si="2"/>
        <v>0</v>
      </c>
      <c r="L51" s="87">
        <f t="shared" si="3"/>
        <v>-36605</v>
      </c>
      <c r="M51" s="87">
        <f t="shared" si="4"/>
        <v>-36605</v>
      </c>
    </row>
    <row r="52" spans="2:13" ht="102">
      <c r="B52" s="88" t="s">
        <v>3990</v>
      </c>
      <c r="C52" s="88" t="s">
        <v>219</v>
      </c>
      <c r="D52" s="89" t="s">
        <v>1903</v>
      </c>
      <c r="E52" s="90">
        <v>0</v>
      </c>
      <c r="F52" s="90">
        <v>0</v>
      </c>
      <c r="G52" s="90">
        <f t="shared" si="0"/>
        <v>0</v>
      </c>
      <c r="H52" s="90">
        <v>0</v>
      </c>
      <c r="I52" s="90">
        <v>-36605</v>
      </c>
      <c r="J52" s="90">
        <f t="shared" si="1"/>
        <v>-36605</v>
      </c>
      <c r="K52" s="90">
        <f t="shared" si="2"/>
        <v>0</v>
      </c>
      <c r="L52" s="90">
        <f t="shared" si="3"/>
        <v>-36605</v>
      </c>
      <c r="M52" s="90">
        <f t="shared" si="4"/>
        <v>-36605</v>
      </c>
    </row>
  </sheetData>
  <mergeCells count="8">
    <mergeCell ref="C4:C5"/>
    <mergeCell ref="B4:B5"/>
    <mergeCell ref="J1:M1"/>
    <mergeCell ref="D2:J3"/>
    <mergeCell ref="E4:G4"/>
    <mergeCell ref="H4:J4"/>
    <mergeCell ref="K4:M4"/>
    <mergeCell ref="D4:D5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360"/>
  <sheetViews>
    <sheetView showZeros="0" workbookViewId="0" topLeftCell="A1">
      <selection activeCell="A1" sqref="A1"/>
    </sheetView>
  </sheetViews>
  <sheetFormatPr defaultColWidth="9.33203125" defaultRowHeight="12.75"/>
  <cols>
    <col min="1" max="1" width="7" style="91" customWidth="1"/>
    <col min="2" max="2" width="47.83203125" style="92" customWidth="1"/>
    <col min="3" max="3" width="19.66015625" style="93" customWidth="1"/>
    <col min="4" max="4" width="26.5" style="93" customWidth="1"/>
    <col min="5" max="5" width="20.16015625" style="94" customWidth="1"/>
    <col min="6" max="6" width="19.66015625" style="94" customWidth="1"/>
    <col min="7" max="7" width="25.33203125" style="94" customWidth="1"/>
    <col min="8" max="8" width="24" style="94" customWidth="1"/>
    <col min="9" max="9" width="20.66015625" style="94" customWidth="1"/>
    <col min="10" max="10" width="21.16015625" style="94" customWidth="1"/>
    <col min="11" max="11" width="21.33203125" style="92" customWidth="1"/>
    <col min="12" max="12" width="15.83203125" style="92" customWidth="1"/>
    <col min="13" max="13" width="16.83203125" style="92" customWidth="1"/>
    <col min="14" max="14" width="17.33203125" style="92" customWidth="1"/>
    <col min="15" max="15" width="16.66015625" style="92" bestFit="1" customWidth="1"/>
    <col min="16" max="16" width="16.33203125" style="92" customWidth="1"/>
    <col min="17" max="17" width="18.33203125" style="92" customWidth="1"/>
    <col min="18" max="16384" width="10.66015625" style="92" customWidth="1"/>
  </cols>
  <sheetData>
    <row r="1" ht="8.25" customHeight="1"/>
    <row r="2" spans="1:11" ht="55.5" customHeight="1">
      <c r="A2" s="95"/>
      <c r="B2" s="94"/>
      <c r="C2" s="96"/>
      <c r="D2" s="96"/>
      <c r="F2" s="97"/>
      <c r="H2" s="328" t="s">
        <v>1904</v>
      </c>
      <c r="I2" s="328"/>
      <c r="J2" s="328"/>
      <c r="K2" s="98"/>
    </row>
    <row r="3" spans="1:18" ht="57.75" customHeight="1">
      <c r="A3" s="336" t="s">
        <v>1905</v>
      </c>
      <c r="B3" s="336"/>
      <c r="C3" s="336"/>
      <c r="D3" s="336"/>
      <c r="E3" s="336"/>
      <c r="F3" s="336"/>
      <c r="G3" s="336"/>
      <c r="H3" s="336"/>
      <c r="I3" s="336"/>
      <c r="J3" s="336"/>
      <c r="K3" s="99"/>
      <c r="L3" s="99"/>
      <c r="M3" s="99"/>
      <c r="N3" s="99"/>
      <c r="O3" s="100"/>
      <c r="P3" s="100"/>
      <c r="Q3" s="100"/>
      <c r="R3" s="101"/>
    </row>
    <row r="4" spans="1:18" ht="16.5" thickBot="1">
      <c r="A4" s="102"/>
      <c r="B4" s="102"/>
      <c r="E4" s="102"/>
      <c r="F4" s="102"/>
      <c r="G4" s="102"/>
      <c r="H4" s="102"/>
      <c r="J4" s="95" t="s">
        <v>1093</v>
      </c>
      <c r="K4" s="103"/>
      <c r="L4" s="100"/>
      <c r="M4" s="100"/>
      <c r="N4" s="100"/>
      <c r="O4" s="100"/>
      <c r="P4" s="100"/>
      <c r="Q4" s="100"/>
      <c r="R4" s="101"/>
    </row>
    <row r="5" spans="1:18" ht="15.75" customHeight="1">
      <c r="A5" s="330" t="s">
        <v>1906</v>
      </c>
      <c r="B5" s="333" t="s">
        <v>1907</v>
      </c>
      <c r="C5" s="333" t="s">
        <v>1097</v>
      </c>
      <c r="D5" s="104">
        <v>2201230</v>
      </c>
      <c r="E5" s="104">
        <v>2301270</v>
      </c>
      <c r="F5" s="104">
        <v>2301310</v>
      </c>
      <c r="G5" s="104">
        <v>2301370</v>
      </c>
      <c r="H5" s="104">
        <v>2301400</v>
      </c>
      <c r="I5" s="104">
        <v>2301450</v>
      </c>
      <c r="J5" s="105">
        <v>2501360</v>
      </c>
      <c r="L5" s="332"/>
      <c r="M5" s="332"/>
      <c r="N5" s="332"/>
      <c r="O5" s="332"/>
      <c r="P5" s="332"/>
      <c r="Q5" s="100"/>
      <c r="R5" s="101"/>
    </row>
    <row r="6" spans="1:17" ht="195" customHeight="1">
      <c r="A6" s="331"/>
      <c r="B6" s="334"/>
      <c r="C6" s="334"/>
      <c r="D6" s="335" t="s">
        <v>1908</v>
      </c>
      <c r="E6" s="106" t="s">
        <v>491</v>
      </c>
      <c r="F6" s="106" t="s">
        <v>493</v>
      </c>
      <c r="G6" s="106" t="s">
        <v>499</v>
      </c>
      <c r="H6" s="335" t="s">
        <v>501</v>
      </c>
      <c r="I6" s="335" t="s">
        <v>509</v>
      </c>
      <c r="J6" s="329" t="s">
        <v>1909</v>
      </c>
      <c r="L6" s="107"/>
      <c r="M6" s="107"/>
      <c r="N6" s="107"/>
      <c r="O6" s="107"/>
      <c r="P6" s="107"/>
      <c r="Q6" s="108"/>
    </row>
    <row r="7" spans="1:17" ht="12.75" customHeight="1" hidden="1">
      <c r="A7" s="109"/>
      <c r="B7" s="110"/>
      <c r="C7" s="110"/>
      <c r="D7" s="335">
        <f>ROUND(J7*$E$37,1)</f>
        <v>0</v>
      </c>
      <c r="E7" s="106"/>
      <c r="F7" s="106"/>
      <c r="G7" s="106"/>
      <c r="H7" s="335"/>
      <c r="I7" s="335"/>
      <c r="J7" s="329"/>
      <c r="L7" s="107"/>
      <c r="M7" s="107"/>
      <c r="N7" s="107"/>
      <c r="O7" s="107"/>
      <c r="P7" s="107"/>
      <c r="Q7" s="108"/>
    </row>
    <row r="8" spans="1:17" ht="15.75">
      <c r="A8" s="111" t="s">
        <v>1910</v>
      </c>
      <c r="B8" s="112" t="s">
        <v>1911</v>
      </c>
      <c r="C8" s="113">
        <f aca="true" t="shared" si="0" ref="C8:C34">+E8+F8+G8+H8+I8+J8+D8</f>
        <v>60912.50000000001</v>
      </c>
      <c r="D8" s="113">
        <v>7770.8</v>
      </c>
      <c r="E8" s="113">
        <v>9778</v>
      </c>
      <c r="F8" s="113">
        <v>876.4</v>
      </c>
      <c r="G8" s="113">
        <v>26959.3</v>
      </c>
      <c r="H8" s="113">
        <v>13187.8</v>
      </c>
      <c r="I8" s="113">
        <v>623.9</v>
      </c>
      <c r="J8" s="114">
        <v>1716.3</v>
      </c>
      <c r="L8" s="115"/>
      <c r="M8" s="116"/>
      <c r="N8" s="117"/>
      <c r="O8" s="117"/>
      <c r="P8" s="115"/>
      <c r="Q8" s="118"/>
    </row>
    <row r="9" spans="1:17" ht="15.75">
      <c r="A9" s="111" t="s">
        <v>1912</v>
      </c>
      <c r="B9" s="119" t="s">
        <v>1913</v>
      </c>
      <c r="C9" s="113">
        <f t="shared" si="0"/>
        <v>55982.2</v>
      </c>
      <c r="D9" s="113">
        <v>5313.8</v>
      </c>
      <c r="E9" s="113">
        <v>9094.8</v>
      </c>
      <c r="F9" s="113">
        <v>657.3</v>
      </c>
      <c r="G9" s="113">
        <v>13953.8</v>
      </c>
      <c r="H9" s="113">
        <v>12901.9</v>
      </c>
      <c r="I9" s="113">
        <v>537.2</v>
      </c>
      <c r="J9" s="114">
        <v>13523.4</v>
      </c>
      <c r="L9" s="115"/>
      <c r="M9" s="116"/>
      <c r="N9" s="117"/>
      <c r="O9" s="117"/>
      <c r="P9" s="115"/>
      <c r="Q9" s="118"/>
    </row>
    <row r="10" spans="1:17" ht="15.75">
      <c r="A10" s="111" t="s">
        <v>1914</v>
      </c>
      <c r="B10" s="119" t="s">
        <v>1915</v>
      </c>
      <c r="C10" s="113">
        <f t="shared" si="0"/>
        <v>55596.9</v>
      </c>
      <c r="D10" s="113">
        <v>3886.1</v>
      </c>
      <c r="E10" s="113">
        <v>6559.5</v>
      </c>
      <c r="F10" s="113">
        <v>263</v>
      </c>
      <c r="G10" s="113">
        <v>8930.8</v>
      </c>
      <c r="H10" s="113">
        <v>9355.7</v>
      </c>
      <c r="I10" s="113">
        <v>325.6</v>
      </c>
      <c r="J10" s="114">
        <v>26276.2</v>
      </c>
      <c r="L10" s="115"/>
      <c r="M10" s="116"/>
      <c r="N10" s="117"/>
      <c r="O10" s="117"/>
      <c r="P10" s="115"/>
      <c r="Q10" s="118"/>
    </row>
    <row r="11" spans="1:17" ht="15.75">
      <c r="A11" s="111" t="s">
        <v>1916</v>
      </c>
      <c r="B11" s="119" t="s">
        <v>1917</v>
      </c>
      <c r="C11" s="113">
        <f t="shared" si="0"/>
        <v>116983.60000000002</v>
      </c>
      <c r="D11" s="113">
        <v>9896.3</v>
      </c>
      <c r="E11" s="113">
        <v>16545.2</v>
      </c>
      <c r="F11" s="113">
        <v>2826</v>
      </c>
      <c r="G11" s="113">
        <v>58001.5</v>
      </c>
      <c r="H11" s="113">
        <v>24068.9</v>
      </c>
      <c r="I11" s="113">
        <v>1132.1</v>
      </c>
      <c r="J11" s="114">
        <v>4513.6</v>
      </c>
      <c r="L11" s="115"/>
      <c r="M11" s="116"/>
      <c r="N11" s="117"/>
      <c r="O11" s="117"/>
      <c r="P11" s="115"/>
      <c r="Q11" s="118"/>
    </row>
    <row r="12" spans="1:17" ht="15.75">
      <c r="A12" s="111" t="s">
        <v>1918</v>
      </c>
      <c r="B12" s="119" t="s">
        <v>1919</v>
      </c>
      <c r="C12" s="113">
        <f t="shared" si="0"/>
        <v>144712.2</v>
      </c>
      <c r="D12" s="113">
        <v>13979.2</v>
      </c>
      <c r="E12" s="113">
        <v>20334.2</v>
      </c>
      <c r="F12" s="113">
        <v>4243.7</v>
      </c>
      <c r="G12" s="113">
        <v>70826.8</v>
      </c>
      <c r="H12" s="113">
        <v>27698.2</v>
      </c>
      <c r="I12" s="113">
        <v>1424.5</v>
      </c>
      <c r="J12" s="114">
        <v>6205.6</v>
      </c>
      <c r="L12" s="115"/>
      <c r="M12" s="116"/>
      <c r="N12" s="117"/>
      <c r="O12" s="117"/>
      <c r="P12" s="115"/>
      <c r="Q12" s="118"/>
    </row>
    <row r="13" spans="1:17" ht="15.75">
      <c r="A13" s="111" t="s">
        <v>1920</v>
      </c>
      <c r="B13" s="119" t="s">
        <v>1921</v>
      </c>
      <c r="C13" s="113">
        <f t="shared" si="0"/>
        <v>77396.9</v>
      </c>
      <c r="D13" s="113">
        <v>4546.7</v>
      </c>
      <c r="E13" s="113">
        <v>7431.3</v>
      </c>
      <c r="F13" s="113">
        <v>832.5</v>
      </c>
      <c r="G13" s="113">
        <v>11611.8</v>
      </c>
      <c r="H13" s="113">
        <v>9519.2</v>
      </c>
      <c r="I13" s="113">
        <v>365.8</v>
      </c>
      <c r="J13" s="114">
        <v>43089.6</v>
      </c>
      <c r="L13" s="115"/>
      <c r="M13" s="116"/>
      <c r="N13" s="117"/>
      <c r="O13" s="117"/>
      <c r="P13" s="115"/>
      <c r="Q13" s="118"/>
    </row>
    <row r="14" spans="1:17" ht="15.75">
      <c r="A14" s="111" t="s">
        <v>1922</v>
      </c>
      <c r="B14" s="119" t="s">
        <v>1923</v>
      </c>
      <c r="C14" s="113">
        <f t="shared" si="0"/>
        <v>32890.6</v>
      </c>
      <c r="D14" s="113">
        <v>5445.7</v>
      </c>
      <c r="E14" s="113">
        <v>8133.7</v>
      </c>
      <c r="F14" s="113">
        <v>613.4</v>
      </c>
      <c r="G14" s="113">
        <v>8980</v>
      </c>
      <c r="H14" s="113">
        <v>8319.7</v>
      </c>
      <c r="I14" s="113">
        <v>390.2</v>
      </c>
      <c r="J14" s="114">
        <v>1007.9</v>
      </c>
      <c r="L14" s="115"/>
      <c r="M14" s="116"/>
      <c r="N14" s="117"/>
      <c r="O14" s="117"/>
      <c r="P14" s="115"/>
      <c r="Q14" s="118"/>
    </row>
    <row r="15" spans="1:17" ht="15.75">
      <c r="A15" s="111" t="s">
        <v>1924</v>
      </c>
      <c r="B15" s="119" t="s">
        <v>1925</v>
      </c>
      <c r="C15" s="113">
        <f t="shared" si="0"/>
        <v>52351</v>
      </c>
      <c r="D15" s="113">
        <v>5090.1</v>
      </c>
      <c r="E15" s="113">
        <v>8843.8</v>
      </c>
      <c r="F15" s="113">
        <v>5558.4</v>
      </c>
      <c r="G15" s="113">
        <v>18473.3</v>
      </c>
      <c r="H15" s="113">
        <v>12111.7</v>
      </c>
      <c r="I15" s="113">
        <v>565.8</v>
      </c>
      <c r="J15" s="114">
        <v>1707.9</v>
      </c>
      <c r="L15" s="115"/>
      <c r="M15" s="116"/>
      <c r="N15" s="117"/>
      <c r="O15" s="117"/>
      <c r="P15" s="115"/>
      <c r="Q15" s="118"/>
    </row>
    <row r="16" spans="1:17" ht="15.75">
      <c r="A16" s="111" t="s">
        <v>1926</v>
      </c>
      <c r="B16" s="119" t="s">
        <v>1927</v>
      </c>
      <c r="C16" s="113">
        <f t="shared" si="0"/>
        <v>38364.6</v>
      </c>
      <c r="D16" s="113">
        <v>4659.9</v>
      </c>
      <c r="E16" s="113">
        <v>8431.6</v>
      </c>
      <c r="F16" s="113">
        <v>569.7</v>
      </c>
      <c r="G16" s="113">
        <v>12510.9</v>
      </c>
      <c r="H16" s="113">
        <v>9500.8</v>
      </c>
      <c r="I16" s="113">
        <v>433.6</v>
      </c>
      <c r="J16" s="114">
        <v>2258.1</v>
      </c>
      <c r="L16" s="115"/>
      <c r="M16" s="116"/>
      <c r="N16" s="117"/>
      <c r="O16" s="117"/>
      <c r="P16" s="115"/>
      <c r="Q16" s="118"/>
    </row>
    <row r="17" spans="1:17" ht="15.75">
      <c r="A17" s="111" t="s">
        <v>1928</v>
      </c>
      <c r="B17" s="119" t="s">
        <v>1929</v>
      </c>
      <c r="C17" s="113">
        <f t="shared" si="0"/>
        <v>124233.20000000001</v>
      </c>
      <c r="D17" s="113">
        <v>5936.9</v>
      </c>
      <c r="E17" s="113">
        <v>8966.6</v>
      </c>
      <c r="F17" s="113">
        <v>569.7</v>
      </c>
      <c r="G17" s="113">
        <v>16875.7</v>
      </c>
      <c r="H17" s="113">
        <v>13138.3</v>
      </c>
      <c r="I17" s="113">
        <v>599.4</v>
      </c>
      <c r="J17" s="114">
        <v>78146.6</v>
      </c>
      <c r="L17" s="115"/>
      <c r="M17" s="116"/>
      <c r="N17" s="117"/>
      <c r="O17" s="117"/>
      <c r="P17" s="115"/>
      <c r="Q17" s="118"/>
    </row>
    <row r="18" spans="1:17" ht="15.75">
      <c r="A18" s="111" t="s">
        <v>1930</v>
      </c>
      <c r="B18" s="119" t="s">
        <v>1931</v>
      </c>
      <c r="C18" s="113">
        <f t="shared" si="0"/>
        <v>29667.3</v>
      </c>
      <c r="D18" s="113">
        <v>3350.6</v>
      </c>
      <c r="E18" s="113">
        <v>5490.5</v>
      </c>
      <c r="F18" s="113">
        <v>350.6</v>
      </c>
      <c r="G18" s="113">
        <v>10925.5</v>
      </c>
      <c r="H18" s="113">
        <v>6621.5</v>
      </c>
      <c r="I18" s="113">
        <v>313.9</v>
      </c>
      <c r="J18" s="114">
        <v>2614.7</v>
      </c>
      <c r="L18" s="115"/>
      <c r="M18" s="116"/>
      <c r="N18" s="117"/>
      <c r="O18" s="117"/>
      <c r="P18" s="115"/>
      <c r="Q18" s="118"/>
    </row>
    <row r="19" spans="1:17" ht="15.75">
      <c r="A19" s="111" t="s">
        <v>1932</v>
      </c>
      <c r="B19" s="119" t="s">
        <v>1933</v>
      </c>
      <c r="C19" s="113">
        <f t="shared" si="0"/>
        <v>61084.1</v>
      </c>
      <c r="D19" s="113">
        <v>7384.9</v>
      </c>
      <c r="E19" s="113">
        <v>10611</v>
      </c>
      <c r="F19" s="113">
        <v>744.9</v>
      </c>
      <c r="G19" s="113">
        <v>21020.5</v>
      </c>
      <c r="H19" s="113">
        <v>16453</v>
      </c>
      <c r="I19" s="113">
        <v>828.1</v>
      </c>
      <c r="J19" s="114">
        <v>4041.7</v>
      </c>
      <c r="L19" s="115"/>
      <c r="M19" s="116"/>
      <c r="N19" s="117"/>
      <c r="O19" s="117"/>
      <c r="P19" s="115"/>
      <c r="Q19" s="118"/>
    </row>
    <row r="20" spans="1:17" ht="15.75">
      <c r="A20" s="111" t="s">
        <v>1934</v>
      </c>
      <c r="B20" s="119" t="s">
        <v>1935</v>
      </c>
      <c r="C20" s="113">
        <f t="shared" si="0"/>
        <v>66415.09999999999</v>
      </c>
      <c r="D20" s="113">
        <v>8123.4</v>
      </c>
      <c r="E20" s="113">
        <v>14563.1</v>
      </c>
      <c r="F20" s="113">
        <v>1702.1</v>
      </c>
      <c r="G20" s="113">
        <v>21506.4</v>
      </c>
      <c r="H20" s="113">
        <v>17133.7</v>
      </c>
      <c r="I20" s="113">
        <v>872.2</v>
      </c>
      <c r="J20" s="114">
        <v>2514.2</v>
      </c>
      <c r="L20" s="115"/>
      <c r="M20" s="116"/>
      <c r="N20" s="117"/>
      <c r="O20" s="117"/>
      <c r="P20" s="115"/>
      <c r="Q20" s="118"/>
    </row>
    <row r="21" spans="1:17" ht="15.75">
      <c r="A21" s="111" t="s">
        <v>1936</v>
      </c>
      <c r="B21" s="119" t="s">
        <v>1937</v>
      </c>
      <c r="C21" s="113">
        <f t="shared" si="0"/>
        <v>36144.3</v>
      </c>
      <c r="D21" s="113">
        <v>3812.5</v>
      </c>
      <c r="E21" s="113">
        <v>6358.3</v>
      </c>
      <c r="F21" s="113">
        <v>525.8</v>
      </c>
      <c r="G21" s="113">
        <v>16657.8</v>
      </c>
      <c r="H21" s="113">
        <v>6966.4</v>
      </c>
      <c r="I21" s="113">
        <v>393.9</v>
      </c>
      <c r="J21" s="114">
        <v>1429.6</v>
      </c>
      <c r="L21" s="115"/>
      <c r="M21" s="116"/>
      <c r="N21" s="117"/>
      <c r="O21" s="117"/>
      <c r="P21" s="115"/>
      <c r="Q21" s="118"/>
    </row>
    <row r="22" spans="1:17" ht="15.75">
      <c r="A22" s="111" t="s">
        <v>1938</v>
      </c>
      <c r="B22" s="119" t="s">
        <v>1939</v>
      </c>
      <c r="C22" s="113">
        <f t="shared" si="0"/>
        <v>79550.8</v>
      </c>
      <c r="D22" s="113">
        <v>7428.6</v>
      </c>
      <c r="E22" s="113">
        <v>12500</v>
      </c>
      <c r="F22" s="113">
        <v>2797.6</v>
      </c>
      <c r="G22" s="113">
        <v>39816</v>
      </c>
      <c r="H22" s="113">
        <v>13933.4</v>
      </c>
      <c r="I22" s="113">
        <v>697</v>
      </c>
      <c r="J22" s="114">
        <v>2378.2</v>
      </c>
      <c r="L22" s="115"/>
      <c r="M22" s="116"/>
      <c r="N22" s="117"/>
      <c r="O22" s="117"/>
      <c r="P22" s="115"/>
      <c r="Q22" s="118"/>
    </row>
    <row r="23" spans="1:17" ht="15.75">
      <c r="A23" s="111" t="s">
        <v>1940</v>
      </c>
      <c r="B23" s="119" t="s">
        <v>1941</v>
      </c>
      <c r="C23" s="113">
        <f t="shared" si="0"/>
        <v>42655.700000000004</v>
      </c>
      <c r="D23" s="113">
        <v>4297.9</v>
      </c>
      <c r="E23" s="113">
        <v>7459.4</v>
      </c>
      <c r="F23" s="113">
        <v>219.2</v>
      </c>
      <c r="G23" s="113">
        <v>13710.7</v>
      </c>
      <c r="H23" s="113">
        <v>11545</v>
      </c>
      <c r="I23" s="113">
        <v>505.7</v>
      </c>
      <c r="J23" s="114">
        <v>4917.8</v>
      </c>
      <c r="L23" s="115"/>
      <c r="M23" s="116"/>
      <c r="N23" s="117"/>
      <c r="O23" s="117"/>
      <c r="P23" s="115"/>
      <c r="Q23" s="118"/>
    </row>
    <row r="24" spans="1:17" ht="15.75">
      <c r="A24" s="111" t="s">
        <v>1942</v>
      </c>
      <c r="B24" s="119" t="s">
        <v>1943</v>
      </c>
      <c r="C24" s="113">
        <f t="shared" si="0"/>
        <v>95317.29999999999</v>
      </c>
      <c r="D24" s="113">
        <v>4012</v>
      </c>
      <c r="E24" s="113">
        <v>7593.4</v>
      </c>
      <c r="F24" s="113">
        <v>569.7</v>
      </c>
      <c r="G24" s="113">
        <v>8533.1</v>
      </c>
      <c r="H24" s="113">
        <v>9915.4</v>
      </c>
      <c r="I24" s="113">
        <v>337.6</v>
      </c>
      <c r="J24" s="114">
        <v>64356.1</v>
      </c>
      <c r="L24" s="115"/>
      <c r="M24" s="116"/>
      <c r="N24" s="117"/>
      <c r="O24" s="117"/>
      <c r="P24" s="115"/>
      <c r="Q24" s="118"/>
    </row>
    <row r="25" spans="1:17" ht="15.75">
      <c r="A25" s="111" t="s">
        <v>1944</v>
      </c>
      <c r="B25" s="119" t="s">
        <v>1945</v>
      </c>
      <c r="C25" s="113">
        <f t="shared" si="0"/>
        <v>29960.899999999998</v>
      </c>
      <c r="D25" s="113">
        <v>3346</v>
      </c>
      <c r="E25" s="113">
        <v>5763.7</v>
      </c>
      <c r="F25" s="113">
        <v>350.6</v>
      </c>
      <c r="G25" s="113">
        <v>10403.4</v>
      </c>
      <c r="H25" s="113">
        <v>6796.8</v>
      </c>
      <c r="I25" s="113">
        <v>365.6</v>
      </c>
      <c r="J25" s="114">
        <v>2934.8</v>
      </c>
      <c r="L25" s="115"/>
      <c r="M25" s="116"/>
      <c r="N25" s="117"/>
      <c r="O25" s="117"/>
      <c r="P25" s="115"/>
      <c r="Q25" s="118"/>
    </row>
    <row r="26" spans="1:17" ht="15.75">
      <c r="A26" s="111" t="s">
        <v>1946</v>
      </c>
      <c r="B26" s="119" t="s">
        <v>1947</v>
      </c>
      <c r="C26" s="113">
        <f t="shared" si="0"/>
        <v>34011.600000000006</v>
      </c>
      <c r="D26" s="113">
        <v>3403.5</v>
      </c>
      <c r="E26" s="113">
        <v>6355</v>
      </c>
      <c r="F26" s="113">
        <v>438.2</v>
      </c>
      <c r="G26" s="113">
        <v>8762.2</v>
      </c>
      <c r="H26" s="113">
        <v>9000.2</v>
      </c>
      <c r="I26" s="113">
        <v>385.5</v>
      </c>
      <c r="J26" s="114">
        <v>5667</v>
      </c>
      <c r="L26" s="115"/>
      <c r="M26" s="116"/>
      <c r="N26" s="117"/>
      <c r="O26" s="117"/>
      <c r="P26" s="115"/>
      <c r="Q26" s="118"/>
    </row>
    <row r="27" spans="1:17" ht="15.75">
      <c r="A27" s="111" t="s">
        <v>1948</v>
      </c>
      <c r="B27" s="119" t="s">
        <v>1949</v>
      </c>
      <c r="C27" s="113">
        <f t="shared" si="0"/>
        <v>70986.7</v>
      </c>
      <c r="D27" s="113">
        <v>7320.7</v>
      </c>
      <c r="E27" s="113">
        <v>12404.7</v>
      </c>
      <c r="F27" s="113">
        <v>1248.4</v>
      </c>
      <c r="G27" s="113">
        <v>23235.6</v>
      </c>
      <c r="H27" s="113">
        <v>19536</v>
      </c>
      <c r="I27" s="113">
        <v>964.8</v>
      </c>
      <c r="J27" s="114">
        <v>6276.5</v>
      </c>
      <c r="L27" s="115"/>
      <c r="M27" s="116"/>
      <c r="N27" s="117"/>
      <c r="O27" s="117"/>
      <c r="P27" s="115"/>
      <c r="Q27" s="118"/>
    </row>
    <row r="28" spans="1:17" ht="15.75">
      <c r="A28" s="111" t="s">
        <v>1950</v>
      </c>
      <c r="B28" s="119" t="s">
        <v>1951</v>
      </c>
      <c r="C28" s="113">
        <f t="shared" si="0"/>
        <v>33875.6</v>
      </c>
      <c r="D28" s="113">
        <v>3577.3</v>
      </c>
      <c r="E28" s="113">
        <v>6057.3</v>
      </c>
      <c r="F28" s="113">
        <v>131.6</v>
      </c>
      <c r="G28" s="113">
        <v>14039.6</v>
      </c>
      <c r="H28" s="113">
        <v>8185.8</v>
      </c>
      <c r="I28" s="113">
        <v>347.5</v>
      </c>
      <c r="J28" s="114">
        <v>1536.5</v>
      </c>
      <c r="L28" s="115"/>
      <c r="M28" s="116"/>
      <c r="N28" s="117"/>
      <c r="O28" s="117"/>
      <c r="P28" s="115"/>
      <c r="Q28" s="118"/>
    </row>
    <row r="29" spans="1:17" ht="15.75">
      <c r="A29" s="111" t="s">
        <v>1952</v>
      </c>
      <c r="B29" s="119" t="s">
        <v>1953</v>
      </c>
      <c r="C29" s="113">
        <f t="shared" si="0"/>
        <v>37898.6</v>
      </c>
      <c r="D29" s="113">
        <v>4144</v>
      </c>
      <c r="E29" s="113">
        <v>7397.2</v>
      </c>
      <c r="F29" s="113">
        <v>525.8</v>
      </c>
      <c r="G29" s="113">
        <v>12169.5</v>
      </c>
      <c r="H29" s="113">
        <v>11099.3</v>
      </c>
      <c r="I29" s="113">
        <v>441.2</v>
      </c>
      <c r="J29" s="114">
        <v>2121.6</v>
      </c>
      <c r="L29" s="115"/>
      <c r="M29" s="116"/>
      <c r="N29" s="117"/>
      <c r="O29" s="117"/>
      <c r="P29" s="115"/>
      <c r="Q29" s="118"/>
    </row>
    <row r="30" spans="1:17" ht="15.75">
      <c r="A30" s="111" t="s">
        <v>1954</v>
      </c>
      <c r="B30" s="119" t="s">
        <v>1955</v>
      </c>
      <c r="C30" s="113">
        <f t="shared" si="0"/>
        <v>51139.6</v>
      </c>
      <c r="D30" s="113">
        <v>3976.6</v>
      </c>
      <c r="E30" s="113">
        <v>6705.1</v>
      </c>
      <c r="F30" s="113">
        <v>394.3</v>
      </c>
      <c r="G30" s="113">
        <v>13356.9</v>
      </c>
      <c r="H30" s="113">
        <v>8606.9</v>
      </c>
      <c r="I30" s="113">
        <v>406.2</v>
      </c>
      <c r="J30" s="114">
        <v>17693.6</v>
      </c>
      <c r="L30" s="115"/>
      <c r="M30" s="116"/>
      <c r="N30" s="117"/>
      <c r="O30" s="117"/>
      <c r="P30" s="115"/>
      <c r="Q30" s="118"/>
    </row>
    <row r="31" spans="1:17" ht="15.75">
      <c r="A31" s="111" t="s">
        <v>1956</v>
      </c>
      <c r="B31" s="119" t="s">
        <v>1957</v>
      </c>
      <c r="C31" s="113">
        <f t="shared" si="0"/>
        <v>25934.699999999997</v>
      </c>
      <c r="D31" s="113">
        <v>4605.3</v>
      </c>
      <c r="E31" s="113">
        <v>5409.9</v>
      </c>
      <c r="F31" s="113">
        <v>569.7</v>
      </c>
      <c r="G31" s="113">
        <v>6501.3</v>
      </c>
      <c r="H31" s="113">
        <v>5611.2</v>
      </c>
      <c r="I31" s="113">
        <v>288.7</v>
      </c>
      <c r="J31" s="114">
        <v>2948.6</v>
      </c>
      <c r="L31" s="115"/>
      <c r="M31" s="116"/>
      <c r="N31" s="117"/>
      <c r="O31" s="117"/>
      <c r="P31" s="115"/>
      <c r="Q31" s="118"/>
    </row>
    <row r="32" spans="1:17" ht="15.75">
      <c r="A32" s="111" t="s">
        <v>1958</v>
      </c>
      <c r="B32" s="119" t="s">
        <v>1959</v>
      </c>
      <c r="C32" s="113">
        <f t="shared" si="0"/>
        <v>41386.299999999996</v>
      </c>
      <c r="D32" s="113">
        <v>3257.1</v>
      </c>
      <c r="E32" s="113">
        <v>5385</v>
      </c>
      <c r="F32" s="113">
        <v>744.9</v>
      </c>
      <c r="G32" s="113">
        <v>10890.6</v>
      </c>
      <c r="H32" s="113">
        <v>7914.6</v>
      </c>
      <c r="I32" s="113">
        <v>366.5</v>
      </c>
      <c r="J32" s="114">
        <v>12827.6</v>
      </c>
      <c r="L32" s="115"/>
      <c r="M32" s="116"/>
      <c r="N32" s="117"/>
      <c r="O32" s="117"/>
      <c r="P32" s="115"/>
      <c r="Q32" s="118"/>
    </row>
    <row r="33" spans="1:17" ht="15.75">
      <c r="A33" s="111" t="s">
        <v>1960</v>
      </c>
      <c r="B33" s="119" t="s">
        <v>1961</v>
      </c>
      <c r="C33" s="113">
        <f t="shared" si="0"/>
        <v>101004.7</v>
      </c>
      <c r="D33" s="113">
        <v>21589.2</v>
      </c>
      <c r="E33" s="113">
        <v>11892.2</v>
      </c>
      <c r="F33" s="113">
        <v>2278.6</v>
      </c>
      <c r="G33" s="113">
        <v>29022</v>
      </c>
      <c r="H33" s="113">
        <v>18152.9</v>
      </c>
      <c r="I33" s="113">
        <v>964</v>
      </c>
      <c r="J33" s="114">
        <v>17105.8</v>
      </c>
      <c r="L33" s="115"/>
      <c r="M33" s="116"/>
      <c r="N33" s="117"/>
      <c r="O33" s="117"/>
      <c r="P33" s="115"/>
      <c r="Q33" s="118"/>
    </row>
    <row r="34" spans="1:17" ht="15.75">
      <c r="A34" s="111" t="s">
        <v>1962</v>
      </c>
      <c r="B34" s="119" t="s">
        <v>1963</v>
      </c>
      <c r="C34" s="113">
        <f t="shared" si="0"/>
        <v>11018.5</v>
      </c>
      <c r="D34" s="113">
        <v>1224.6</v>
      </c>
      <c r="E34" s="113">
        <v>1673.8</v>
      </c>
      <c r="F34" s="113">
        <v>219.2</v>
      </c>
      <c r="G34" s="113">
        <v>4891.3</v>
      </c>
      <c r="H34" s="113">
        <v>2695.6</v>
      </c>
      <c r="I34" s="113">
        <v>123.5</v>
      </c>
      <c r="J34" s="114">
        <v>190.5</v>
      </c>
      <c r="L34" s="115"/>
      <c r="M34" s="116"/>
      <c r="N34" s="117"/>
      <c r="O34" s="117"/>
      <c r="P34" s="115"/>
      <c r="Q34" s="118"/>
    </row>
    <row r="35" spans="1:17" s="123" customFormat="1" ht="19.5" thickBot="1">
      <c r="A35" s="120"/>
      <c r="B35" s="121" t="s">
        <v>1964</v>
      </c>
      <c r="C35" s="121">
        <f aca="true" t="shared" si="1" ref="C35:J35">SUM(C8:C34)</f>
        <v>1607475.5000000002</v>
      </c>
      <c r="D35" s="121">
        <f t="shared" si="1"/>
        <v>161379.7</v>
      </c>
      <c r="E35" s="121">
        <f t="shared" si="1"/>
        <v>237738.30000000002</v>
      </c>
      <c r="F35" s="121">
        <f t="shared" si="1"/>
        <v>30821.299999999996</v>
      </c>
      <c r="G35" s="121">
        <f t="shared" si="1"/>
        <v>512566.3</v>
      </c>
      <c r="H35" s="121">
        <f t="shared" si="1"/>
        <v>319969.89999999997</v>
      </c>
      <c r="I35" s="121">
        <f t="shared" si="1"/>
        <v>15000.000000000002</v>
      </c>
      <c r="J35" s="122">
        <f t="shared" si="1"/>
        <v>329999.99999999994</v>
      </c>
      <c r="L35" s="124"/>
      <c r="M35" s="125"/>
      <c r="N35" s="126"/>
      <c r="O35" s="126"/>
      <c r="P35" s="127"/>
      <c r="Q35" s="128"/>
    </row>
    <row r="36" spans="1:10" ht="15.75" hidden="1">
      <c r="A36" s="95"/>
      <c r="B36" s="129" t="s">
        <v>1965</v>
      </c>
      <c r="C36" s="130" t="e">
        <f>#REF!+#REF!+E36+#REF!+#REF!+F36+G36+#REF!+#REF!+#REF!+#REF!+#REF!+#REF!</f>
        <v>#REF!</v>
      </c>
      <c r="D36" s="130"/>
      <c r="E36" s="130">
        <v>177604</v>
      </c>
      <c r="F36" s="130">
        <v>31100</v>
      </c>
      <c r="G36" s="130">
        <v>213921.7</v>
      </c>
      <c r="H36" s="130"/>
      <c r="I36" s="130"/>
      <c r="J36" s="130"/>
    </row>
    <row r="37" spans="1:10" ht="15.75" hidden="1">
      <c r="A37" s="95"/>
      <c r="B37" s="131" t="s">
        <v>1966</v>
      </c>
      <c r="C37" s="132" t="e">
        <f>#REF!+#REF!+E37+#REF!+#REF!+F37+G37+#REF!+#REF!+#REF!+#REF!+#REF!+#REF!</f>
        <v>#REF!</v>
      </c>
      <c r="D37" s="132"/>
      <c r="E37" s="132">
        <v>177604</v>
      </c>
      <c r="F37" s="132">
        <v>31100</v>
      </c>
      <c r="G37" s="132">
        <v>213921.7</v>
      </c>
      <c r="H37" s="132"/>
      <c r="I37" s="132"/>
      <c r="J37" s="132"/>
    </row>
    <row r="38" spans="1:4" ht="15.75">
      <c r="A38" s="95"/>
      <c r="B38" s="94"/>
      <c r="C38" s="133"/>
      <c r="D38" s="133"/>
    </row>
    <row r="39" spans="1:4" s="94" customFormat="1" ht="15.75">
      <c r="A39" s="95"/>
      <c r="C39" s="133"/>
      <c r="D39" s="133"/>
    </row>
    <row r="40" spans="1:4" s="94" customFormat="1" ht="15.75">
      <c r="A40" s="95"/>
      <c r="C40" s="133"/>
      <c r="D40" s="133"/>
    </row>
    <row r="41" spans="1:10" s="94" customFormat="1" ht="15.75">
      <c r="A41" s="95"/>
      <c r="C41" s="133"/>
      <c r="D41" s="133"/>
      <c r="I41" s="134"/>
      <c r="J41" s="134"/>
    </row>
    <row r="42" spans="1:4" s="94" customFormat="1" ht="15.75">
      <c r="A42" s="95"/>
      <c r="C42" s="133"/>
      <c r="D42" s="133"/>
    </row>
    <row r="43" spans="1:4" s="94" customFormat="1" ht="15.75">
      <c r="A43" s="95"/>
      <c r="C43" s="133"/>
      <c r="D43" s="133"/>
    </row>
    <row r="44" spans="1:4" s="94" customFormat="1" ht="15.75">
      <c r="A44" s="95"/>
      <c r="C44" s="133"/>
      <c r="D44" s="133"/>
    </row>
    <row r="45" spans="1:4" s="94" customFormat="1" ht="15.75">
      <c r="A45" s="95"/>
      <c r="C45" s="133"/>
      <c r="D45" s="133"/>
    </row>
    <row r="46" spans="1:4" s="94" customFormat="1" ht="15.75">
      <c r="A46" s="95"/>
      <c r="C46" s="133"/>
      <c r="D46" s="133"/>
    </row>
    <row r="47" spans="1:4" s="94" customFormat="1" ht="15.75">
      <c r="A47" s="95"/>
      <c r="C47" s="133"/>
      <c r="D47" s="133"/>
    </row>
    <row r="48" spans="1:18" s="94" customFormat="1" ht="15.75">
      <c r="A48" s="95"/>
      <c r="C48" s="133"/>
      <c r="D48" s="133"/>
      <c r="K48" s="92"/>
      <c r="L48" s="92"/>
      <c r="M48" s="92"/>
      <c r="N48" s="92"/>
      <c r="O48" s="92"/>
      <c r="P48" s="92"/>
      <c r="Q48" s="92"/>
      <c r="R48" s="92"/>
    </row>
    <row r="49" spans="1:18" s="94" customFormat="1" ht="15.75">
      <c r="A49" s="95"/>
      <c r="C49" s="133"/>
      <c r="D49" s="133"/>
      <c r="K49" s="92"/>
      <c r="L49" s="92"/>
      <c r="M49" s="92"/>
      <c r="N49" s="92"/>
      <c r="O49" s="92"/>
      <c r="P49" s="92"/>
      <c r="Q49" s="92"/>
      <c r="R49" s="92"/>
    </row>
    <row r="50" spans="1:18" s="94" customFormat="1" ht="15.75">
      <c r="A50" s="95"/>
      <c r="C50" s="133"/>
      <c r="D50" s="133"/>
      <c r="K50" s="92"/>
      <c r="L50" s="92"/>
      <c r="M50" s="92"/>
      <c r="N50" s="92"/>
      <c r="O50" s="92"/>
      <c r="P50" s="92"/>
      <c r="Q50" s="92"/>
      <c r="R50" s="92"/>
    </row>
    <row r="51" spans="1:18" s="94" customFormat="1" ht="15.75">
      <c r="A51" s="95"/>
      <c r="C51" s="133"/>
      <c r="D51" s="133"/>
      <c r="K51" s="92"/>
      <c r="L51" s="92"/>
      <c r="M51" s="92"/>
      <c r="N51" s="92"/>
      <c r="O51" s="92"/>
      <c r="P51" s="92"/>
      <c r="Q51" s="92"/>
      <c r="R51" s="92"/>
    </row>
    <row r="52" spans="1:18" s="94" customFormat="1" ht="15.75">
      <c r="A52" s="95"/>
      <c r="C52" s="133"/>
      <c r="D52" s="133"/>
      <c r="K52" s="92"/>
      <c r="L52" s="92"/>
      <c r="M52" s="92"/>
      <c r="N52" s="92"/>
      <c r="O52" s="92"/>
      <c r="P52" s="92"/>
      <c r="Q52" s="92"/>
      <c r="R52" s="92"/>
    </row>
    <row r="53" spans="1:18" s="94" customFormat="1" ht="15.75">
      <c r="A53" s="95"/>
      <c r="C53" s="133"/>
      <c r="D53" s="133"/>
      <c r="K53" s="92"/>
      <c r="L53" s="92"/>
      <c r="M53" s="92"/>
      <c r="N53" s="92"/>
      <c r="O53" s="92"/>
      <c r="P53" s="92"/>
      <c r="Q53" s="92"/>
      <c r="R53" s="92"/>
    </row>
    <row r="54" spans="1:18" s="94" customFormat="1" ht="15.75">
      <c r="A54" s="95"/>
      <c r="C54" s="133"/>
      <c r="D54" s="133"/>
      <c r="K54" s="92"/>
      <c r="L54" s="92"/>
      <c r="M54" s="92"/>
      <c r="N54" s="92"/>
      <c r="O54" s="92"/>
      <c r="P54" s="92"/>
      <c r="Q54" s="92"/>
      <c r="R54" s="92"/>
    </row>
    <row r="55" spans="1:18" s="94" customFormat="1" ht="15.75">
      <c r="A55" s="95"/>
      <c r="C55" s="133"/>
      <c r="D55" s="133"/>
      <c r="K55" s="92"/>
      <c r="L55" s="92"/>
      <c r="M55" s="92"/>
      <c r="N55" s="92"/>
      <c r="O55" s="92"/>
      <c r="P55" s="92"/>
      <c r="Q55" s="92"/>
      <c r="R55" s="92"/>
    </row>
    <row r="56" spans="1:18" s="94" customFormat="1" ht="15.75">
      <c r="A56" s="95"/>
      <c r="C56" s="133"/>
      <c r="D56" s="133"/>
      <c r="K56" s="92"/>
      <c r="L56" s="92"/>
      <c r="M56" s="92"/>
      <c r="N56" s="92"/>
      <c r="O56" s="92"/>
      <c r="P56" s="92"/>
      <c r="Q56" s="92"/>
      <c r="R56" s="92"/>
    </row>
    <row r="57" spans="1:18" s="94" customFormat="1" ht="15.75">
      <c r="A57" s="95"/>
      <c r="C57" s="133"/>
      <c r="D57" s="133"/>
      <c r="K57" s="92"/>
      <c r="L57" s="92"/>
      <c r="M57" s="92"/>
      <c r="N57" s="92"/>
      <c r="O57" s="92"/>
      <c r="P57" s="92"/>
      <c r="Q57" s="92"/>
      <c r="R57" s="92"/>
    </row>
    <row r="58" spans="1:18" s="94" customFormat="1" ht="15.75">
      <c r="A58" s="95"/>
      <c r="C58" s="133"/>
      <c r="D58" s="133"/>
      <c r="K58" s="92"/>
      <c r="L58" s="92"/>
      <c r="M58" s="92"/>
      <c r="N58" s="92"/>
      <c r="O58" s="92"/>
      <c r="P58" s="92"/>
      <c r="Q58" s="92"/>
      <c r="R58" s="92"/>
    </row>
    <row r="59" spans="1:18" s="94" customFormat="1" ht="15.75">
      <c r="A59" s="95"/>
      <c r="C59" s="133"/>
      <c r="D59" s="133"/>
      <c r="K59" s="92"/>
      <c r="L59" s="92"/>
      <c r="M59" s="92"/>
      <c r="N59" s="92"/>
      <c r="O59" s="92"/>
      <c r="P59" s="92"/>
      <c r="Q59" s="92"/>
      <c r="R59" s="92"/>
    </row>
    <row r="60" spans="1:18" s="94" customFormat="1" ht="15.75">
      <c r="A60" s="95"/>
      <c r="C60" s="133"/>
      <c r="D60" s="133"/>
      <c r="K60" s="92"/>
      <c r="L60" s="92"/>
      <c r="M60" s="92"/>
      <c r="N60" s="92"/>
      <c r="O60" s="92"/>
      <c r="P60" s="92"/>
      <c r="Q60" s="92"/>
      <c r="R60" s="92"/>
    </row>
    <row r="61" spans="1:18" s="94" customFormat="1" ht="15.75">
      <c r="A61" s="95"/>
      <c r="C61" s="133"/>
      <c r="D61" s="133"/>
      <c r="K61" s="92"/>
      <c r="L61" s="92"/>
      <c r="M61" s="92"/>
      <c r="N61" s="92"/>
      <c r="O61" s="92"/>
      <c r="P61" s="92"/>
      <c r="Q61" s="92"/>
      <c r="R61" s="92"/>
    </row>
    <row r="62" spans="1:18" s="94" customFormat="1" ht="15.75">
      <c r="A62" s="95"/>
      <c r="C62" s="133"/>
      <c r="D62" s="133"/>
      <c r="K62" s="92"/>
      <c r="L62" s="92"/>
      <c r="M62" s="92"/>
      <c r="N62" s="92"/>
      <c r="O62" s="92"/>
      <c r="P62" s="92"/>
      <c r="Q62" s="92"/>
      <c r="R62" s="92"/>
    </row>
    <row r="63" spans="1:18" s="94" customFormat="1" ht="15.75">
      <c r="A63" s="95"/>
      <c r="C63" s="133"/>
      <c r="D63" s="133"/>
      <c r="K63" s="92"/>
      <c r="L63" s="92"/>
      <c r="M63" s="92"/>
      <c r="N63" s="92"/>
      <c r="O63" s="92"/>
      <c r="P63" s="92"/>
      <c r="Q63" s="92"/>
      <c r="R63" s="92"/>
    </row>
    <row r="64" spans="1:18" s="94" customFormat="1" ht="15.75">
      <c r="A64" s="95"/>
      <c r="C64" s="133"/>
      <c r="D64" s="133"/>
      <c r="K64" s="92"/>
      <c r="L64" s="92"/>
      <c r="M64" s="92"/>
      <c r="N64" s="92"/>
      <c r="O64" s="92"/>
      <c r="P64" s="92"/>
      <c r="Q64" s="92"/>
      <c r="R64" s="92"/>
    </row>
    <row r="65" spans="1:18" s="94" customFormat="1" ht="15.75">
      <c r="A65" s="95"/>
      <c r="C65" s="133"/>
      <c r="D65" s="133"/>
      <c r="K65" s="92"/>
      <c r="L65" s="92"/>
      <c r="M65" s="92"/>
      <c r="N65" s="92"/>
      <c r="O65" s="92"/>
      <c r="P65" s="92"/>
      <c r="Q65" s="92"/>
      <c r="R65" s="92"/>
    </row>
    <row r="66" spans="1:18" s="94" customFormat="1" ht="15.75">
      <c r="A66" s="95"/>
      <c r="C66" s="133"/>
      <c r="D66" s="133"/>
      <c r="K66" s="92"/>
      <c r="L66" s="92"/>
      <c r="M66" s="92"/>
      <c r="N66" s="92"/>
      <c r="O66" s="92"/>
      <c r="P66" s="92"/>
      <c r="Q66" s="92"/>
      <c r="R66" s="92"/>
    </row>
    <row r="67" spans="1:18" s="94" customFormat="1" ht="15.75">
      <c r="A67" s="95"/>
      <c r="C67" s="133"/>
      <c r="D67" s="133"/>
      <c r="K67" s="92"/>
      <c r="L67" s="92"/>
      <c r="M67" s="92"/>
      <c r="N67" s="92"/>
      <c r="O67" s="92"/>
      <c r="P67" s="92"/>
      <c r="Q67" s="92"/>
      <c r="R67" s="92"/>
    </row>
    <row r="68" spans="1:18" s="94" customFormat="1" ht="15.75">
      <c r="A68" s="95"/>
      <c r="C68" s="133"/>
      <c r="D68" s="133"/>
      <c r="K68" s="92"/>
      <c r="L68" s="92"/>
      <c r="M68" s="92"/>
      <c r="N68" s="92"/>
      <c r="O68" s="92"/>
      <c r="P68" s="92"/>
      <c r="Q68" s="92"/>
      <c r="R68" s="92"/>
    </row>
    <row r="69" spans="1:18" s="94" customFormat="1" ht="15.75">
      <c r="A69" s="95"/>
      <c r="C69" s="133"/>
      <c r="D69" s="133"/>
      <c r="K69" s="92"/>
      <c r="L69" s="92"/>
      <c r="M69" s="92"/>
      <c r="N69" s="92"/>
      <c r="O69" s="92"/>
      <c r="P69" s="92"/>
      <c r="Q69" s="92"/>
      <c r="R69" s="92"/>
    </row>
    <row r="70" spans="1:18" s="94" customFormat="1" ht="15.75">
      <c r="A70" s="95"/>
      <c r="C70" s="133"/>
      <c r="D70" s="133"/>
      <c r="K70" s="92"/>
      <c r="L70" s="92"/>
      <c r="M70" s="92"/>
      <c r="N70" s="92"/>
      <c r="O70" s="92"/>
      <c r="P70" s="92"/>
      <c r="Q70" s="92"/>
      <c r="R70" s="92"/>
    </row>
    <row r="71" spans="1:18" s="94" customFormat="1" ht="15.75">
      <c r="A71" s="95"/>
      <c r="C71" s="133"/>
      <c r="D71" s="133"/>
      <c r="K71" s="92"/>
      <c r="L71" s="92"/>
      <c r="M71" s="92"/>
      <c r="N71" s="92"/>
      <c r="O71" s="92"/>
      <c r="P71" s="92"/>
      <c r="Q71" s="92"/>
      <c r="R71" s="92"/>
    </row>
    <row r="72" spans="1:18" s="94" customFormat="1" ht="15.75">
      <c r="A72" s="95"/>
      <c r="C72" s="133"/>
      <c r="D72" s="133"/>
      <c r="K72" s="92"/>
      <c r="L72" s="92"/>
      <c r="M72" s="92"/>
      <c r="N72" s="92"/>
      <c r="O72" s="92"/>
      <c r="P72" s="92"/>
      <c r="Q72" s="92"/>
      <c r="R72" s="92"/>
    </row>
    <row r="73" spans="1:18" s="94" customFormat="1" ht="15.75">
      <c r="A73" s="95"/>
      <c r="C73" s="133"/>
      <c r="D73" s="133"/>
      <c r="K73" s="92"/>
      <c r="L73" s="92"/>
      <c r="M73" s="92"/>
      <c r="N73" s="92"/>
      <c r="O73" s="92"/>
      <c r="P73" s="92"/>
      <c r="Q73" s="92"/>
      <c r="R73" s="92"/>
    </row>
    <row r="74" spans="1:18" s="94" customFormat="1" ht="15.75">
      <c r="A74" s="95"/>
      <c r="C74" s="133"/>
      <c r="D74" s="133"/>
      <c r="K74" s="92"/>
      <c r="L74" s="92"/>
      <c r="M74" s="92"/>
      <c r="N74" s="92"/>
      <c r="O74" s="92"/>
      <c r="P74" s="92"/>
      <c r="Q74" s="92"/>
      <c r="R74" s="92"/>
    </row>
    <row r="75" spans="1:18" s="94" customFormat="1" ht="15.75">
      <c r="A75" s="95"/>
      <c r="C75" s="133"/>
      <c r="D75" s="133"/>
      <c r="K75" s="92"/>
      <c r="L75" s="92"/>
      <c r="M75" s="92"/>
      <c r="N75" s="92"/>
      <c r="O75" s="92"/>
      <c r="P75" s="92"/>
      <c r="Q75" s="92"/>
      <c r="R75" s="92"/>
    </row>
    <row r="76" spans="1:18" s="94" customFormat="1" ht="15.75">
      <c r="A76" s="95"/>
      <c r="C76" s="133"/>
      <c r="D76" s="133"/>
      <c r="K76" s="92"/>
      <c r="L76" s="92"/>
      <c r="M76" s="92"/>
      <c r="N76" s="92"/>
      <c r="O76" s="92"/>
      <c r="P76" s="92"/>
      <c r="Q76" s="92"/>
      <c r="R76" s="92"/>
    </row>
    <row r="77" spans="1:18" s="94" customFormat="1" ht="15.75">
      <c r="A77" s="95"/>
      <c r="C77" s="133"/>
      <c r="D77" s="133"/>
      <c r="K77" s="92"/>
      <c r="L77" s="92"/>
      <c r="M77" s="92"/>
      <c r="N77" s="92"/>
      <c r="O77" s="92"/>
      <c r="P77" s="92"/>
      <c r="Q77" s="92"/>
      <c r="R77" s="92"/>
    </row>
    <row r="78" spans="1:18" s="94" customFormat="1" ht="15.75">
      <c r="A78" s="95"/>
      <c r="C78" s="133"/>
      <c r="D78" s="133"/>
      <c r="K78" s="92"/>
      <c r="L78" s="92"/>
      <c r="M78" s="92"/>
      <c r="N78" s="92"/>
      <c r="O78" s="92"/>
      <c r="P78" s="92"/>
      <c r="Q78" s="92"/>
      <c r="R78" s="92"/>
    </row>
    <row r="79" spans="1:18" s="94" customFormat="1" ht="15.75">
      <c r="A79" s="95"/>
      <c r="C79" s="133"/>
      <c r="D79" s="133"/>
      <c r="K79" s="92"/>
      <c r="L79" s="92"/>
      <c r="M79" s="92"/>
      <c r="N79" s="92"/>
      <c r="O79" s="92"/>
      <c r="P79" s="92"/>
      <c r="Q79" s="92"/>
      <c r="R79" s="92"/>
    </row>
    <row r="80" spans="1:18" s="94" customFormat="1" ht="15.75">
      <c r="A80" s="95"/>
      <c r="C80" s="133"/>
      <c r="D80" s="133"/>
      <c r="K80" s="92"/>
      <c r="L80" s="92"/>
      <c r="M80" s="92"/>
      <c r="N80" s="92"/>
      <c r="O80" s="92"/>
      <c r="P80" s="92"/>
      <c r="Q80" s="92"/>
      <c r="R80" s="92"/>
    </row>
    <row r="81" spans="1:18" s="94" customFormat="1" ht="15.75">
      <c r="A81" s="95"/>
      <c r="C81" s="133"/>
      <c r="D81" s="133"/>
      <c r="K81" s="92"/>
      <c r="L81" s="92"/>
      <c r="M81" s="92"/>
      <c r="N81" s="92"/>
      <c r="O81" s="92"/>
      <c r="P81" s="92"/>
      <c r="Q81" s="92"/>
      <c r="R81" s="92"/>
    </row>
    <row r="82" spans="1:18" s="94" customFormat="1" ht="15.75">
      <c r="A82" s="95"/>
      <c r="C82" s="133"/>
      <c r="D82" s="133"/>
      <c r="K82" s="92"/>
      <c r="L82" s="92"/>
      <c r="M82" s="92"/>
      <c r="N82" s="92"/>
      <c r="O82" s="92"/>
      <c r="P82" s="92"/>
      <c r="Q82" s="92"/>
      <c r="R82" s="92"/>
    </row>
    <row r="83" spans="1:18" s="94" customFormat="1" ht="15.75">
      <c r="A83" s="95"/>
      <c r="C83" s="133"/>
      <c r="D83" s="133"/>
      <c r="K83" s="92"/>
      <c r="L83" s="92"/>
      <c r="M83" s="92"/>
      <c r="N83" s="92"/>
      <c r="O83" s="92"/>
      <c r="P83" s="92"/>
      <c r="Q83" s="92"/>
      <c r="R83" s="92"/>
    </row>
    <row r="84" spans="1:18" s="94" customFormat="1" ht="15.75">
      <c r="A84" s="95"/>
      <c r="C84" s="133"/>
      <c r="D84" s="133"/>
      <c r="K84" s="92"/>
      <c r="L84" s="92"/>
      <c r="M84" s="92"/>
      <c r="N84" s="92"/>
      <c r="O84" s="92"/>
      <c r="P84" s="92"/>
      <c r="Q84" s="92"/>
      <c r="R84" s="92"/>
    </row>
    <row r="85" spans="1:18" s="94" customFormat="1" ht="15.75">
      <c r="A85" s="95"/>
      <c r="C85" s="133"/>
      <c r="D85" s="133"/>
      <c r="K85" s="92"/>
      <c r="L85" s="92"/>
      <c r="M85" s="92"/>
      <c r="N85" s="92"/>
      <c r="O85" s="92"/>
      <c r="P85" s="92"/>
      <c r="Q85" s="92"/>
      <c r="R85" s="92"/>
    </row>
    <row r="86" spans="1:18" s="94" customFormat="1" ht="15.75">
      <c r="A86" s="95"/>
      <c r="C86" s="133"/>
      <c r="D86" s="133"/>
      <c r="K86" s="92"/>
      <c r="L86" s="92"/>
      <c r="M86" s="92"/>
      <c r="N86" s="92"/>
      <c r="O86" s="92"/>
      <c r="P86" s="92"/>
      <c r="Q86" s="92"/>
      <c r="R86" s="92"/>
    </row>
    <row r="87" spans="1:18" s="94" customFormat="1" ht="15.75">
      <c r="A87" s="95"/>
      <c r="C87" s="133"/>
      <c r="D87" s="133"/>
      <c r="K87" s="92"/>
      <c r="L87" s="92"/>
      <c r="M87" s="92"/>
      <c r="N87" s="92"/>
      <c r="O87" s="92"/>
      <c r="P87" s="92"/>
      <c r="Q87" s="92"/>
      <c r="R87" s="92"/>
    </row>
    <row r="88" spans="1:18" s="94" customFormat="1" ht="15.75">
      <c r="A88" s="95"/>
      <c r="C88" s="133"/>
      <c r="D88" s="133"/>
      <c r="K88" s="92"/>
      <c r="L88" s="92"/>
      <c r="M88" s="92"/>
      <c r="N88" s="92"/>
      <c r="O88" s="92"/>
      <c r="P88" s="92"/>
      <c r="Q88" s="92"/>
      <c r="R88" s="92"/>
    </row>
    <row r="89" spans="1:18" s="94" customFormat="1" ht="15.75">
      <c r="A89" s="95"/>
      <c r="C89" s="133"/>
      <c r="D89" s="133"/>
      <c r="K89" s="92"/>
      <c r="L89" s="92"/>
      <c r="M89" s="92"/>
      <c r="N89" s="92"/>
      <c r="O89" s="92"/>
      <c r="P89" s="92"/>
      <c r="Q89" s="92"/>
      <c r="R89" s="92"/>
    </row>
    <row r="90" spans="1:18" s="94" customFormat="1" ht="15.75">
      <c r="A90" s="95"/>
      <c r="C90" s="133"/>
      <c r="D90" s="133"/>
      <c r="K90" s="92"/>
      <c r="L90" s="92"/>
      <c r="M90" s="92"/>
      <c r="N90" s="92"/>
      <c r="O90" s="92"/>
      <c r="P90" s="92"/>
      <c r="Q90" s="92"/>
      <c r="R90" s="92"/>
    </row>
    <row r="91" spans="1:18" s="94" customFormat="1" ht="15.75">
      <c r="A91" s="95"/>
      <c r="C91" s="133"/>
      <c r="D91" s="133"/>
      <c r="K91" s="92"/>
      <c r="L91" s="92"/>
      <c r="M91" s="92"/>
      <c r="N91" s="92"/>
      <c r="O91" s="92"/>
      <c r="P91" s="92"/>
      <c r="Q91" s="92"/>
      <c r="R91" s="92"/>
    </row>
    <row r="92" spans="1:18" s="94" customFormat="1" ht="15.75">
      <c r="A92" s="95"/>
      <c r="C92" s="133"/>
      <c r="D92" s="133"/>
      <c r="K92" s="92"/>
      <c r="L92" s="92"/>
      <c r="M92" s="92"/>
      <c r="N92" s="92"/>
      <c r="O92" s="92"/>
      <c r="P92" s="92"/>
      <c r="Q92" s="92"/>
      <c r="R92" s="92"/>
    </row>
    <row r="93" spans="1:18" s="94" customFormat="1" ht="15.75">
      <c r="A93" s="95"/>
      <c r="C93" s="133"/>
      <c r="D93" s="133"/>
      <c r="K93" s="92"/>
      <c r="L93" s="92"/>
      <c r="M93" s="92"/>
      <c r="N93" s="92"/>
      <c r="O93" s="92"/>
      <c r="P93" s="92"/>
      <c r="Q93" s="92"/>
      <c r="R93" s="92"/>
    </row>
    <row r="94" spans="1:18" s="94" customFormat="1" ht="15.75">
      <c r="A94" s="95"/>
      <c r="C94" s="133"/>
      <c r="D94" s="133"/>
      <c r="K94" s="92"/>
      <c r="L94" s="92"/>
      <c r="M94" s="92"/>
      <c r="N94" s="92"/>
      <c r="O94" s="92"/>
      <c r="P94" s="92"/>
      <c r="Q94" s="92"/>
      <c r="R94" s="92"/>
    </row>
    <row r="95" spans="1:18" s="94" customFormat="1" ht="15.75">
      <c r="A95" s="95"/>
      <c r="C95" s="133"/>
      <c r="D95" s="133"/>
      <c r="K95" s="92"/>
      <c r="L95" s="92"/>
      <c r="M95" s="92"/>
      <c r="N95" s="92"/>
      <c r="O95" s="92"/>
      <c r="P95" s="92"/>
      <c r="Q95" s="92"/>
      <c r="R95" s="92"/>
    </row>
    <row r="96" spans="1:18" s="94" customFormat="1" ht="15.75">
      <c r="A96" s="95"/>
      <c r="C96" s="133"/>
      <c r="D96" s="133"/>
      <c r="K96" s="92"/>
      <c r="L96" s="92"/>
      <c r="M96" s="92"/>
      <c r="N96" s="92"/>
      <c r="O96" s="92"/>
      <c r="P96" s="92"/>
      <c r="Q96" s="92"/>
      <c r="R96" s="92"/>
    </row>
    <row r="97" spans="1:18" s="94" customFormat="1" ht="15.75">
      <c r="A97" s="95"/>
      <c r="C97" s="133"/>
      <c r="D97" s="133"/>
      <c r="K97" s="92"/>
      <c r="L97" s="92"/>
      <c r="M97" s="92"/>
      <c r="N97" s="92"/>
      <c r="O97" s="92"/>
      <c r="P97" s="92"/>
      <c r="Q97" s="92"/>
      <c r="R97" s="92"/>
    </row>
    <row r="98" spans="1:18" s="94" customFormat="1" ht="15.75">
      <c r="A98" s="95"/>
      <c r="C98" s="133"/>
      <c r="D98" s="133"/>
      <c r="K98" s="92"/>
      <c r="L98" s="92"/>
      <c r="M98" s="92"/>
      <c r="N98" s="92"/>
      <c r="O98" s="92"/>
      <c r="P98" s="92"/>
      <c r="Q98" s="92"/>
      <c r="R98" s="92"/>
    </row>
    <row r="99" spans="1:18" s="94" customFormat="1" ht="15.75">
      <c r="A99" s="95"/>
      <c r="C99" s="133"/>
      <c r="D99" s="133"/>
      <c r="K99" s="92"/>
      <c r="L99" s="92"/>
      <c r="M99" s="92"/>
      <c r="N99" s="92"/>
      <c r="O99" s="92"/>
      <c r="P99" s="92"/>
      <c r="Q99" s="92"/>
      <c r="R99" s="92"/>
    </row>
    <row r="100" spans="1:18" s="94" customFormat="1" ht="15.75">
      <c r="A100" s="95"/>
      <c r="C100" s="133"/>
      <c r="D100" s="133"/>
      <c r="K100" s="92"/>
      <c r="L100" s="92"/>
      <c r="M100" s="92"/>
      <c r="N100" s="92"/>
      <c r="O100" s="92"/>
      <c r="P100" s="92"/>
      <c r="Q100" s="92"/>
      <c r="R100" s="92"/>
    </row>
    <row r="101" spans="1:18" s="94" customFormat="1" ht="15.75">
      <c r="A101" s="95"/>
      <c r="C101" s="133"/>
      <c r="D101" s="133"/>
      <c r="K101" s="92"/>
      <c r="L101" s="92"/>
      <c r="M101" s="92"/>
      <c r="N101" s="92"/>
      <c r="O101" s="92"/>
      <c r="P101" s="92"/>
      <c r="Q101" s="92"/>
      <c r="R101" s="92"/>
    </row>
    <row r="102" spans="1:18" s="94" customFormat="1" ht="15.75">
      <c r="A102" s="95"/>
      <c r="C102" s="133"/>
      <c r="D102" s="133"/>
      <c r="K102" s="92"/>
      <c r="L102" s="92"/>
      <c r="M102" s="92"/>
      <c r="N102" s="92"/>
      <c r="O102" s="92"/>
      <c r="P102" s="92"/>
      <c r="Q102" s="92"/>
      <c r="R102" s="92"/>
    </row>
    <row r="103" spans="1:18" s="94" customFormat="1" ht="15.75">
      <c r="A103" s="95"/>
      <c r="C103" s="133"/>
      <c r="D103" s="133"/>
      <c r="K103" s="92"/>
      <c r="L103" s="92"/>
      <c r="M103" s="92"/>
      <c r="N103" s="92"/>
      <c r="O103" s="92"/>
      <c r="P103" s="92"/>
      <c r="Q103" s="92"/>
      <c r="R103" s="92"/>
    </row>
    <row r="104" spans="1:18" s="94" customFormat="1" ht="15.75">
      <c r="A104" s="95"/>
      <c r="C104" s="133"/>
      <c r="D104" s="133"/>
      <c r="K104" s="92"/>
      <c r="L104" s="92"/>
      <c r="M104" s="92"/>
      <c r="N104" s="92"/>
      <c r="O104" s="92"/>
      <c r="P104" s="92"/>
      <c r="Q104" s="92"/>
      <c r="R104" s="92"/>
    </row>
    <row r="105" spans="1:18" s="94" customFormat="1" ht="15.75">
      <c r="A105" s="95"/>
      <c r="C105" s="133"/>
      <c r="D105" s="133"/>
      <c r="K105" s="92"/>
      <c r="L105" s="92"/>
      <c r="M105" s="92"/>
      <c r="N105" s="92"/>
      <c r="O105" s="92"/>
      <c r="P105" s="92"/>
      <c r="Q105" s="92"/>
      <c r="R105" s="92"/>
    </row>
    <row r="106" spans="1:18" s="94" customFormat="1" ht="15.75">
      <c r="A106" s="95"/>
      <c r="C106" s="133"/>
      <c r="D106" s="133"/>
      <c r="K106" s="92"/>
      <c r="L106" s="92"/>
      <c r="M106" s="92"/>
      <c r="N106" s="92"/>
      <c r="O106" s="92"/>
      <c r="P106" s="92"/>
      <c r="Q106" s="92"/>
      <c r="R106" s="92"/>
    </row>
    <row r="107" spans="1:18" s="94" customFormat="1" ht="15.75">
      <c r="A107" s="95"/>
      <c r="C107" s="133"/>
      <c r="D107" s="133"/>
      <c r="K107" s="92"/>
      <c r="L107" s="92"/>
      <c r="M107" s="92"/>
      <c r="N107" s="92"/>
      <c r="O107" s="92"/>
      <c r="P107" s="92"/>
      <c r="Q107" s="92"/>
      <c r="R107" s="92"/>
    </row>
    <row r="108" spans="1:18" s="94" customFormat="1" ht="15.75">
      <c r="A108" s="95"/>
      <c r="C108" s="133"/>
      <c r="D108" s="133"/>
      <c r="K108" s="92"/>
      <c r="L108" s="92"/>
      <c r="M108" s="92"/>
      <c r="N108" s="92"/>
      <c r="O108" s="92"/>
      <c r="P108" s="92"/>
      <c r="Q108" s="92"/>
      <c r="R108" s="92"/>
    </row>
    <row r="109" spans="1:18" s="94" customFormat="1" ht="15.75">
      <c r="A109" s="95"/>
      <c r="C109" s="133"/>
      <c r="D109" s="133"/>
      <c r="K109" s="92"/>
      <c r="L109" s="92"/>
      <c r="M109" s="92"/>
      <c r="N109" s="92"/>
      <c r="O109" s="92"/>
      <c r="P109" s="92"/>
      <c r="Q109" s="92"/>
      <c r="R109" s="92"/>
    </row>
    <row r="110" spans="1:18" s="94" customFormat="1" ht="15.75">
      <c r="A110" s="95"/>
      <c r="C110" s="133"/>
      <c r="D110" s="133"/>
      <c r="K110" s="92"/>
      <c r="L110" s="92"/>
      <c r="M110" s="92"/>
      <c r="N110" s="92"/>
      <c r="O110" s="92"/>
      <c r="P110" s="92"/>
      <c r="Q110" s="92"/>
      <c r="R110" s="92"/>
    </row>
    <row r="111" spans="1:18" s="94" customFormat="1" ht="15.75">
      <c r="A111" s="95"/>
      <c r="C111" s="133"/>
      <c r="D111" s="133"/>
      <c r="K111" s="92"/>
      <c r="L111" s="92"/>
      <c r="M111" s="92"/>
      <c r="N111" s="92"/>
      <c r="O111" s="92"/>
      <c r="P111" s="92"/>
      <c r="Q111" s="92"/>
      <c r="R111" s="92"/>
    </row>
    <row r="112" spans="1:18" s="94" customFormat="1" ht="15.75">
      <c r="A112" s="95"/>
      <c r="C112" s="133"/>
      <c r="D112" s="133"/>
      <c r="K112" s="92"/>
      <c r="L112" s="92"/>
      <c r="M112" s="92"/>
      <c r="N112" s="92"/>
      <c r="O112" s="92"/>
      <c r="P112" s="92"/>
      <c r="Q112" s="92"/>
      <c r="R112" s="92"/>
    </row>
    <row r="113" spans="1:18" s="94" customFormat="1" ht="15.75">
      <c r="A113" s="95"/>
      <c r="C113" s="133"/>
      <c r="D113" s="133"/>
      <c r="K113" s="92"/>
      <c r="L113" s="92"/>
      <c r="M113" s="92"/>
      <c r="N113" s="92"/>
      <c r="O113" s="92"/>
      <c r="P113" s="92"/>
      <c r="Q113" s="92"/>
      <c r="R113" s="92"/>
    </row>
    <row r="114" spans="1:18" s="94" customFormat="1" ht="15.75">
      <c r="A114" s="95"/>
      <c r="C114" s="133"/>
      <c r="D114" s="133"/>
      <c r="K114" s="92"/>
      <c r="L114" s="92"/>
      <c r="M114" s="92"/>
      <c r="N114" s="92"/>
      <c r="O114" s="92"/>
      <c r="P114" s="92"/>
      <c r="Q114" s="92"/>
      <c r="R114" s="92"/>
    </row>
    <row r="115" spans="1:18" s="94" customFormat="1" ht="15.75">
      <c r="A115" s="95"/>
      <c r="C115" s="133"/>
      <c r="D115" s="133"/>
      <c r="K115" s="92"/>
      <c r="L115" s="92"/>
      <c r="M115" s="92"/>
      <c r="N115" s="92"/>
      <c r="O115" s="92"/>
      <c r="P115" s="92"/>
      <c r="Q115" s="92"/>
      <c r="R115" s="92"/>
    </row>
    <row r="116" spans="1:18" s="94" customFormat="1" ht="15.75">
      <c r="A116" s="95"/>
      <c r="C116" s="133"/>
      <c r="D116" s="133"/>
      <c r="K116" s="92"/>
      <c r="L116" s="92"/>
      <c r="M116" s="92"/>
      <c r="N116" s="92"/>
      <c r="O116" s="92"/>
      <c r="P116" s="92"/>
      <c r="Q116" s="92"/>
      <c r="R116" s="92"/>
    </row>
    <row r="117" spans="1:18" s="94" customFormat="1" ht="15.75">
      <c r="A117" s="95"/>
      <c r="C117" s="133"/>
      <c r="D117" s="133"/>
      <c r="K117" s="92"/>
      <c r="L117" s="92"/>
      <c r="M117" s="92"/>
      <c r="N117" s="92"/>
      <c r="O117" s="92"/>
      <c r="P117" s="92"/>
      <c r="Q117" s="92"/>
      <c r="R117" s="92"/>
    </row>
    <row r="118" spans="1:18" s="94" customFormat="1" ht="15.75">
      <c r="A118" s="95"/>
      <c r="C118" s="133"/>
      <c r="D118" s="133"/>
      <c r="K118" s="92"/>
      <c r="L118" s="92"/>
      <c r="M118" s="92"/>
      <c r="N118" s="92"/>
      <c r="O118" s="92"/>
      <c r="P118" s="92"/>
      <c r="Q118" s="92"/>
      <c r="R118" s="92"/>
    </row>
    <row r="119" spans="1:18" s="94" customFormat="1" ht="15.75">
      <c r="A119" s="95"/>
      <c r="C119" s="133"/>
      <c r="D119" s="133"/>
      <c r="K119" s="92"/>
      <c r="L119" s="92"/>
      <c r="M119" s="92"/>
      <c r="N119" s="92"/>
      <c r="O119" s="92"/>
      <c r="P119" s="92"/>
      <c r="Q119" s="92"/>
      <c r="R119" s="92"/>
    </row>
    <row r="120" spans="1:18" s="94" customFormat="1" ht="15.75">
      <c r="A120" s="95"/>
      <c r="C120" s="133"/>
      <c r="D120" s="133"/>
      <c r="K120" s="92"/>
      <c r="L120" s="92"/>
      <c r="M120" s="92"/>
      <c r="N120" s="92"/>
      <c r="O120" s="92"/>
      <c r="P120" s="92"/>
      <c r="Q120" s="92"/>
      <c r="R120" s="92"/>
    </row>
    <row r="121" spans="1:18" s="94" customFormat="1" ht="15.75">
      <c r="A121" s="95"/>
      <c r="C121" s="133"/>
      <c r="D121" s="133"/>
      <c r="K121" s="92"/>
      <c r="L121" s="92"/>
      <c r="M121" s="92"/>
      <c r="N121" s="92"/>
      <c r="O121" s="92"/>
      <c r="P121" s="92"/>
      <c r="Q121" s="92"/>
      <c r="R121" s="92"/>
    </row>
    <row r="122" spans="1:18" s="94" customFormat="1" ht="15.75">
      <c r="A122" s="95"/>
      <c r="C122" s="133"/>
      <c r="D122" s="133"/>
      <c r="K122" s="92"/>
      <c r="L122" s="92"/>
      <c r="M122" s="92"/>
      <c r="N122" s="92"/>
      <c r="O122" s="92"/>
      <c r="P122" s="92"/>
      <c r="Q122" s="92"/>
      <c r="R122" s="92"/>
    </row>
    <row r="123" spans="1:18" s="94" customFormat="1" ht="15.75">
      <c r="A123" s="95"/>
      <c r="C123" s="133"/>
      <c r="D123" s="133"/>
      <c r="K123" s="92"/>
      <c r="L123" s="92"/>
      <c r="M123" s="92"/>
      <c r="N123" s="92"/>
      <c r="O123" s="92"/>
      <c r="P123" s="92"/>
      <c r="Q123" s="92"/>
      <c r="R123" s="92"/>
    </row>
    <row r="124" spans="1:18" s="94" customFormat="1" ht="15.75">
      <c r="A124" s="95"/>
      <c r="C124" s="133"/>
      <c r="D124" s="133"/>
      <c r="K124" s="92"/>
      <c r="L124" s="92"/>
      <c r="M124" s="92"/>
      <c r="N124" s="92"/>
      <c r="O124" s="92"/>
      <c r="P124" s="92"/>
      <c r="Q124" s="92"/>
      <c r="R124" s="92"/>
    </row>
    <row r="125" spans="1:18" s="94" customFormat="1" ht="15.75">
      <c r="A125" s="95"/>
      <c r="C125" s="133"/>
      <c r="D125" s="133"/>
      <c r="K125" s="92"/>
      <c r="L125" s="92"/>
      <c r="M125" s="92"/>
      <c r="N125" s="92"/>
      <c r="O125" s="92"/>
      <c r="P125" s="92"/>
      <c r="Q125" s="92"/>
      <c r="R125" s="92"/>
    </row>
    <row r="126" spans="1:18" s="94" customFormat="1" ht="15.75">
      <c r="A126" s="95"/>
      <c r="C126" s="133"/>
      <c r="D126" s="133"/>
      <c r="K126" s="92"/>
      <c r="L126" s="92"/>
      <c r="M126" s="92"/>
      <c r="N126" s="92"/>
      <c r="O126" s="92"/>
      <c r="P126" s="92"/>
      <c r="Q126" s="92"/>
      <c r="R126" s="92"/>
    </row>
    <row r="127" spans="1:18" s="94" customFormat="1" ht="15.75">
      <c r="A127" s="95"/>
      <c r="C127" s="133"/>
      <c r="D127" s="133"/>
      <c r="K127" s="92"/>
      <c r="L127" s="92"/>
      <c r="M127" s="92"/>
      <c r="N127" s="92"/>
      <c r="O127" s="92"/>
      <c r="P127" s="92"/>
      <c r="Q127" s="92"/>
      <c r="R127" s="92"/>
    </row>
    <row r="128" spans="1:18" s="94" customFormat="1" ht="15.75">
      <c r="A128" s="95"/>
      <c r="C128" s="133"/>
      <c r="D128" s="133"/>
      <c r="K128" s="92"/>
      <c r="L128" s="92"/>
      <c r="M128" s="92"/>
      <c r="N128" s="92"/>
      <c r="O128" s="92"/>
      <c r="P128" s="92"/>
      <c r="Q128" s="92"/>
      <c r="R128" s="92"/>
    </row>
    <row r="129" spans="1:18" s="94" customFormat="1" ht="15.75">
      <c r="A129" s="95"/>
      <c r="C129" s="133"/>
      <c r="D129" s="133"/>
      <c r="K129" s="92"/>
      <c r="L129" s="92"/>
      <c r="M129" s="92"/>
      <c r="N129" s="92"/>
      <c r="O129" s="92"/>
      <c r="P129" s="92"/>
      <c r="Q129" s="92"/>
      <c r="R129" s="92"/>
    </row>
    <row r="130" spans="1:18" s="94" customFormat="1" ht="15.75">
      <c r="A130" s="95"/>
      <c r="C130" s="133"/>
      <c r="D130" s="133"/>
      <c r="K130" s="92"/>
      <c r="L130" s="92"/>
      <c r="M130" s="92"/>
      <c r="N130" s="92"/>
      <c r="O130" s="92"/>
      <c r="P130" s="92"/>
      <c r="Q130" s="92"/>
      <c r="R130" s="92"/>
    </row>
    <row r="131" spans="1:18" s="94" customFormat="1" ht="15.75">
      <c r="A131" s="95"/>
      <c r="C131" s="133"/>
      <c r="D131" s="133"/>
      <c r="K131" s="92"/>
      <c r="L131" s="92"/>
      <c r="M131" s="92"/>
      <c r="N131" s="92"/>
      <c r="O131" s="92"/>
      <c r="P131" s="92"/>
      <c r="Q131" s="92"/>
      <c r="R131" s="92"/>
    </row>
    <row r="132" spans="1:18" s="94" customFormat="1" ht="15.75">
      <c r="A132" s="95"/>
      <c r="C132" s="133"/>
      <c r="D132" s="133"/>
      <c r="K132" s="92"/>
      <c r="L132" s="92"/>
      <c r="M132" s="92"/>
      <c r="N132" s="92"/>
      <c r="O132" s="92"/>
      <c r="P132" s="92"/>
      <c r="Q132" s="92"/>
      <c r="R132" s="92"/>
    </row>
    <row r="133" spans="1:18" s="94" customFormat="1" ht="15.75">
      <c r="A133" s="95"/>
      <c r="C133" s="133"/>
      <c r="D133" s="133"/>
      <c r="K133" s="92"/>
      <c r="L133" s="92"/>
      <c r="M133" s="92"/>
      <c r="N133" s="92"/>
      <c r="O133" s="92"/>
      <c r="P133" s="92"/>
      <c r="Q133" s="92"/>
      <c r="R133" s="92"/>
    </row>
    <row r="134" spans="1:18" s="94" customFormat="1" ht="15.75">
      <c r="A134" s="95"/>
      <c r="C134" s="133"/>
      <c r="D134" s="133"/>
      <c r="K134" s="92"/>
      <c r="L134" s="92"/>
      <c r="M134" s="92"/>
      <c r="N134" s="92"/>
      <c r="O134" s="92"/>
      <c r="P134" s="92"/>
      <c r="Q134" s="92"/>
      <c r="R134" s="92"/>
    </row>
    <row r="135" spans="1:18" s="94" customFormat="1" ht="15.75">
      <c r="A135" s="95"/>
      <c r="C135" s="133"/>
      <c r="D135" s="133"/>
      <c r="K135" s="92"/>
      <c r="L135" s="92"/>
      <c r="M135" s="92"/>
      <c r="N135" s="92"/>
      <c r="O135" s="92"/>
      <c r="P135" s="92"/>
      <c r="Q135" s="92"/>
      <c r="R135" s="92"/>
    </row>
    <row r="136" spans="1:18" s="94" customFormat="1" ht="15.75">
      <c r="A136" s="95"/>
      <c r="C136" s="133"/>
      <c r="D136" s="133"/>
      <c r="K136" s="92"/>
      <c r="L136" s="92"/>
      <c r="M136" s="92"/>
      <c r="N136" s="92"/>
      <c r="O136" s="92"/>
      <c r="P136" s="92"/>
      <c r="Q136" s="92"/>
      <c r="R136" s="92"/>
    </row>
    <row r="137" spans="1:18" s="94" customFormat="1" ht="15.75">
      <c r="A137" s="95"/>
      <c r="C137" s="133"/>
      <c r="D137" s="133"/>
      <c r="K137" s="92"/>
      <c r="L137" s="92"/>
      <c r="M137" s="92"/>
      <c r="N137" s="92"/>
      <c r="O137" s="92"/>
      <c r="P137" s="92"/>
      <c r="Q137" s="92"/>
      <c r="R137" s="92"/>
    </row>
    <row r="138" spans="1:18" s="94" customFormat="1" ht="15.75">
      <c r="A138" s="95"/>
      <c r="C138" s="133"/>
      <c r="D138" s="133"/>
      <c r="K138" s="92"/>
      <c r="L138" s="92"/>
      <c r="M138" s="92"/>
      <c r="N138" s="92"/>
      <c r="O138" s="92"/>
      <c r="P138" s="92"/>
      <c r="Q138" s="92"/>
      <c r="R138" s="92"/>
    </row>
    <row r="139" spans="1:18" s="94" customFormat="1" ht="15.75">
      <c r="A139" s="95"/>
      <c r="C139" s="133"/>
      <c r="D139" s="133"/>
      <c r="K139" s="92"/>
      <c r="L139" s="92"/>
      <c r="M139" s="92"/>
      <c r="N139" s="92"/>
      <c r="O139" s="92"/>
      <c r="P139" s="92"/>
      <c r="Q139" s="92"/>
      <c r="R139" s="92"/>
    </row>
    <row r="140" spans="1:18" s="94" customFormat="1" ht="15.75">
      <c r="A140" s="95"/>
      <c r="C140" s="133"/>
      <c r="D140" s="133"/>
      <c r="K140" s="92"/>
      <c r="L140" s="92"/>
      <c r="M140" s="92"/>
      <c r="N140" s="92"/>
      <c r="O140" s="92"/>
      <c r="P140" s="92"/>
      <c r="Q140" s="92"/>
      <c r="R140" s="92"/>
    </row>
    <row r="141" spans="1:18" s="94" customFormat="1" ht="15.75">
      <c r="A141" s="95"/>
      <c r="C141" s="133"/>
      <c r="D141" s="133"/>
      <c r="K141" s="92"/>
      <c r="L141" s="92"/>
      <c r="M141" s="92"/>
      <c r="N141" s="92"/>
      <c r="O141" s="92"/>
      <c r="P141" s="92"/>
      <c r="Q141" s="92"/>
      <c r="R141" s="92"/>
    </row>
    <row r="142" spans="1:18" s="94" customFormat="1" ht="15.75">
      <c r="A142" s="95"/>
      <c r="C142" s="133"/>
      <c r="D142" s="133"/>
      <c r="K142" s="92"/>
      <c r="L142" s="92"/>
      <c r="M142" s="92"/>
      <c r="N142" s="92"/>
      <c r="O142" s="92"/>
      <c r="P142" s="92"/>
      <c r="Q142" s="92"/>
      <c r="R142" s="92"/>
    </row>
    <row r="143" spans="1:18" s="94" customFormat="1" ht="15.75">
      <c r="A143" s="95"/>
      <c r="C143" s="133"/>
      <c r="D143" s="133"/>
      <c r="K143" s="92"/>
      <c r="L143" s="92"/>
      <c r="M143" s="92"/>
      <c r="N143" s="92"/>
      <c r="O143" s="92"/>
      <c r="P143" s="92"/>
      <c r="Q143" s="92"/>
      <c r="R143" s="92"/>
    </row>
    <row r="144" spans="1:18" s="94" customFormat="1" ht="15.75">
      <c r="A144" s="95"/>
      <c r="C144" s="133"/>
      <c r="D144" s="133"/>
      <c r="K144" s="92"/>
      <c r="L144" s="92"/>
      <c r="M144" s="92"/>
      <c r="N144" s="92"/>
      <c r="O144" s="92"/>
      <c r="P144" s="92"/>
      <c r="Q144" s="92"/>
      <c r="R144" s="92"/>
    </row>
    <row r="145" spans="1:18" s="94" customFormat="1" ht="15.75">
      <c r="A145" s="95"/>
      <c r="C145" s="133"/>
      <c r="D145" s="133"/>
      <c r="K145" s="92"/>
      <c r="L145" s="92"/>
      <c r="M145" s="92"/>
      <c r="N145" s="92"/>
      <c r="O145" s="92"/>
      <c r="P145" s="92"/>
      <c r="Q145" s="92"/>
      <c r="R145" s="92"/>
    </row>
    <row r="146" spans="1:18" s="94" customFormat="1" ht="15.75">
      <c r="A146" s="95"/>
      <c r="C146" s="133"/>
      <c r="D146" s="133"/>
      <c r="K146" s="92"/>
      <c r="L146" s="92"/>
      <c r="M146" s="92"/>
      <c r="N146" s="92"/>
      <c r="O146" s="92"/>
      <c r="P146" s="92"/>
      <c r="Q146" s="92"/>
      <c r="R146" s="92"/>
    </row>
    <row r="147" spans="1:18" s="94" customFormat="1" ht="15.75">
      <c r="A147" s="95"/>
      <c r="C147" s="133"/>
      <c r="D147" s="133"/>
      <c r="K147" s="92"/>
      <c r="L147" s="92"/>
      <c r="M147" s="92"/>
      <c r="N147" s="92"/>
      <c r="O147" s="92"/>
      <c r="P147" s="92"/>
      <c r="Q147" s="92"/>
      <c r="R147" s="92"/>
    </row>
    <row r="148" spans="1:18" s="94" customFormat="1" ht="15.75">
      <c r="A148" s="95"/>
      <c r="C148" s="133"/>
      <c r="D148" s="133"/>
      <c r="K148" s="92"/>
      <c r="L148" s="92"/>
      <c r="M148" s="92"/>
      <c r="N148" s="92"/>
      <c r="O148" s="92"/>
      <c r="P148" s="92"/>
      <c r="Q148" s="92"/>
      <c r="R148" s="92"/>
    </row>
    <row r="149" spans="1:18" s="94" customFormat="1" ht="15.75">
      <c r="A149" s="95"/>
      <c r="C149" s="133"/>
      <c r="D149" s="133"/>
      <c r="K149" s="92"/>
      <c r="L149" s="92"/>
      <c r="M149" s="92"/>
      <c r="N149" s="92"/>
      <c r="O149" s="92"/>
      <c r="P149" s="92"/>
      <c r="Q149" s="92"/>
      <c r="R149" s="92"/>
    </row>
    <row r="150" spans="1:18" s="94" customFormat="1" ht="15.75">
      <c r="A150" s="95"/>
      <c r="C150" s="133"/>
      <c r="D150" s="133"/>
      <c r="K150" s="92"/>
      <c r="L150" s="92"/>
      <c r="M150" s="92"/>
      <c r="N150" s="92"/>
      <c r="O150" s="92"/>
      <c r="P150" s="92"/>
      <c r="Q150" s="92"/>
      <c r="R150" s="92"/>
    </row>
    <row r="151" spans="1:18" s="94" customFormat="1" ht="15.75">
      <c r="A151" s="95"/>
      <c r="C151" s="133"/>
      <c r="D151" s="133"/>
      <c r="K151" s="92"/>
      <c r="L151" s="92"/>
      <c r="M151" s="92"/>
      <c r="N151" s="92"/>
      <c r="O151" s="92"/>
      <c r="P151" s="92"/>
      <c r="Q151" s="92"/>
      <c r="R151" s="92"/>
    </row>
    <row r="152" spans="1:18" s="94" customFormat="1" ht="15.75">
      <c r="A152" s="95"/>
      <c r="C152" s="133"/>
      <c r="D152" s="133"/>
      <c r="K152" s="92"/>
      <c r="L152" s="92"/>
      <c r="M152" s="92"/>
      <c r="N152" s="92"/>
      <c r="O152" s="92"/>
      <c r="P152" s="92"/>
      <c r="Q152" s="92"/>
      <c r="R152" s="92"/>
    </row>
    <row r="153" spans="1:18" s="94" customFormat="1" ht="15.75">
      <c r="A153" s="95"/>
      <c r="C153" s="133"/>
      <c r="D153" s="133"/>
      <c r="K153" s="92"/>
      <c r="L153" s="92"/>
      <c r="M153" s="92"/>
      <c r="N153" s="92"/>
      <c r="O153" s="92"/>
      <c r="P153" s="92"/>
      <c r="Q153" s="92"/>
      <c r="R153" s="92"/>
    </row>
    <row r="154" spans="1:18" s="94" customFormat="1" ht="15.75">
      <c r="A154" s="95"/>
      <c r="C154" s="133"/>
      <c r="D154" s="133"/>
      <c r="K154" s="92"/>
      <c r="L154" s="92"/>
      <c r="M154" s="92"/>
      <c r="N154" s="92"/>
      <c r="O154" s="92"/>
      <c r="P154" s="92"/>
      <c r="Q154" s="92"/>
      <c r="R154" s="92"/>
    </row>
    <row r="155" spans="1:18" s="94" customFormat="1" ht="15.75">
      <c r="A155" s="95"/>
      <c r="C155" s="133"/>
      <c r="D155" s="133"/>
      <c r="K155" s="92"/>
      <c r="L155" s="92"/>
      <c r="M155" s="92"/>
      <c r="N155" s="92"/>
      <c r="O155" s="92"/>
      <c r="P155" s="92"/>
      <c r="Q155" s="92"/>
      <c r="R155" s="92"/>
    </row>
    <row r="156" spans="1:18" s="94" customFormat="1" ht="15.75">
      <c r="A156" s="95"/>
      <c r="C156" s="133"/>
      <c r="D156" s="133"/>
      <c r="K156" s="92"/>
      <c r="L156" s="92"/>
      <c r="M156" s="92"/>
      <c r="N156" s="92"/>
      <c r="O156" s="92"/>
      <c r="P156" s="92"/>
      <c r="Q156" s="92"/>
      <c r="R156" s="92"/>
    </row>
    <row r="157" spans="1:18" s="94" customFormat="1" ht="15.75">
      <c r="A157" s="95"/>
      <c r="C157" s="133"/>
      <c r="D157" s="133"/>
      <c r="K157" s="92"/>
      <c r="L157" s="92"/>
      <c r="M157" s="92"/>
      <c r="N157" s="92"/>
      <c r="O157" s="92"/>
      <c r="P157" s="92"/>
      <c r="Q157" s="92"/>
      <c r="R157" s="92"/>
    </row>
    <row r="158" spans="1:18" s="94" customFormat="1" ht="15.75">
      <c r="A158" s="95"/>
      <c r="C158" s="133"/>
      <c r="D158" s="133"/>
      <c r="K158" s="92"/>
      <c r="L158" s="92"/>
      <c r="M158" s="92"/>
      <c r="N158" s="92"/>
      <c r="O158" s="92"/>
      <c r="P158" s="92"/>
      <c r="Q158" s="92"/>
      <c r="R158" s="92"/>
    </row>
    <row r="159" spans="1:18" s="94" customFormat="1" ht="15.75">
      <c r="A159" s="95"/>
      <c r="C159" s="133"/>
      <c r="D159" s="133"/>
      <c r="K159" s="92"/>
      <c r="L159" s="92"/>
      <c r="M159" s="92"/>
      <c r="N159" s="92"/>
      <c r="O159" s="92"/>
      <c r="P159" s="92"/>
      <c r="Q159" s="92"/>
      <c r="R159" s="92"/>
    </row>
    <row r="160" spans="1:18" s="94" customFormat="1" ht="15.75">
      <c r="A160" s="95"/>
      <c r="C160" s="133"/>
      <c r="D160" s="133"/>
      <c r="K160" s="92"/>
      <c r="L160" s="92"/>
      <c r="M160" s="92"/>
      <c r="N160" s="92"/>
      <c r="O160" s="92"/>
      <c r="P160" s="92"/>
      <c r="Q160" s="92"/>
      <c r="R160" s="92"/>
    </row>
    <row r="161" spans="1:18" s="94" customFormat="1" ht="15.75">
      <c r="A161" s="95"/>
      <c r="C161" s="133"/>
      <c r="D161" s="133"/>
      <c r="K161" s="92"/>
      <c r="L161" s="92"/>
      <c r="M161" s="92"/>
      <c r="N161" s="92"/>
      <c r="O161" s="92"/>
      <c r="P161" s="92"/>
      <c r="Q161" s="92"/>
      <c r="R161" s="92"/>
    </row>
    <row r="162" spans="1:18" s="94" customFormat="1" ht="15.75">
      <c r="A162" s="95"/>
      <c r="C162" s="133"/>
      <c r="D162" s="133"/>
      <c r="K162" s="92"/>
      <c r="L162" s="92"/>
      <c r="M162" s="92"/>
      <c r="N162" s="92"/>
      <c r="O162" s="92"/>
      <c r="P162" s="92"/>
      <c r="Q162" s="92"/>
      <c r="R162" s="92"/>
    </row>
    <row r="163" spans="1:18" s="94" customFormat="1" ht="15.75">
      <c r="A163" s="95"/>
      <c r="C163" s="133"/>
      <c r="D163" s="133"/>
      <c r="K163" s="92"/>
      <c r="L163" s="92"/>
      <c r="M163" s="92"/>
      <c r="N163" s="92"/>
      <c r="O163" s="92"/>
      <c r="P163" s="92"/>
      <c r="Q163" s="92"/>
      <c r="R163" s="92"/>
    </row>
    <row r="164" spans="1:18" s="94" customFormat="1" ht="15.75">
      <c r="A164" s="95"/>
      <c r="C164" s="133"/>
      <c r="D164" s="133"/>
      <c r="K164" s="92"/>
      <c r="L164" s="92"/>
      <c r="M164" s="92"/>
      <c r="N164" s="92"/>
      <c r="O164" s="92"/>
      <c r="P164" s="92"/>
      <c r="Q164" s="92"/>
      <c r="R164" s="92"/>
    </row>
    <row r="165" spans="1:18" s="94" customFormat="1" ht="15.75">
      <c r="A165" s="95"/>
      <c r="C165" s="133"/>
      <c r="D165" s="133"/>
      <c r="K165" s="92"/>
      <c r="L165" s="92"/>
      <c r="M165" s="92"/>
      <c r="N165" s="92"/>
      <c r="O165" s="92"/>
      <c r="P165" s="92"/>
      <c r="Q165" s="92"/>
      <c r="R165" s="92"/>
    </row>
    <row r="166" spans="1:18" s="94" customFormat="1" ht="15.75">
      <c r="A166" s="95"/>
      <c r="C166" s="133"/>
      <c r="D166" s="133"/>
      <c r="K166" s="92"/>
      <c r="L166" s="92"/>
      <c r="M166" s="92"/>
      <c r="N166" s="92"/>
      <c r="O166" s="92"/>
      <c r="P166" s="92"/>
      <c r="Q166" s="92"/>
      <c r="R166" s="92"/>
    </row>
    <row r="167" spans="1:18" s="94" customFormat="1" ht="15.75">
      <c r="A167" s="95"/>
      <c r="C167" s="133"/>
      <c r="D167" s="133"/>
      <c r="K167" s="92"/>
      <c r="L167" s="92"/>
      <c r="M167" s="92"/>
      <c r="N167" s="92"/>
      <c r="O167" s="92"/>
      <c r="P167" s="92"/>
      <c r="Q167" s="92"/>
      <c r="R167" s="92"/>
    </row>
    <row r="168" spans="1:18" s="94" customFormat="1" ht="15.75">
      <c r="A168" s="95"/>
      <c r="C168" s="133"/>
      <c r="D168" s="133"/>
      <c r="K168" s="92"/>
      <c r="L168" s="92"/>
      <c r="M168" s="92"/>
      <c r="N168" s="92"/>
      <c r="O168" s="92"/>
      <c r="P168" s="92"/>
      <c r="Q168" s="92"/>
      <c r="R168" s="92"/>
    </row>
    <row r="169" spans="1:18" s="94" customFormat="1" ht="15.75">
      <c r="A169" s="95"/>
      <c r="C169" s="133"/>
      <c r="D169" s="133"/>
      <c r="K169" s="92"/>
      <c r="L169" s="92"/>
      <c r="M169" s="92"/>
      <c r="N169" s="92"/>
      <c r="O169" s="92"/>
      <c r="P169" s="92"/>
      <c r="Q169" s="92"/>
      <c r="R169" s="92"/>
    </row>
    <row r="170" spans="1:18" s="94" customFormat="1" ht="15.75">
      <c r="A170" s="95"/>
      <c r="C170" s="133"/>
      <c r="D170" s="133"/>
      <c r="K170" s="92"/>
      <c r="L170" s="92"/>
      <c r="M170" s="92"/>
      <c r="N170" s="92"/>
      <c r="O170" s="92"/>
      <c r="P170" s="92"/>
      <c r="Q170" s="92"/>
      <c r="R170" s="92"/>
    </row>
    <row r="171" spans="1:18" s="94" customFormat="1" ht="15.75">
      <c r="A171" s="95"/>
      <c r="C171" s="133"/>
      <c r="D171" s="133"/>
      <c r="K171" s="92"/>
      <c r="L171" s="92"/>
      <c r="M171" s="92"/>
      <c r="N171" s="92"/>
      <c r="O171" s="92"/>
      <c r="P171" s="92"/>
      <c r="Q171" s="92"/>
      <c r="R171" s="92"/>
    </row>
    <row r="172" spans="1:18" s="94" customFormat="1" ht="15.75">
      <c r="A172" s="95"/>
      <c r="C172" s="133"/>
      <c r="D172" s="133"/>
      <c r="K172" s="92"/>
      <c r="L172" s="92"/>
      <c r="M172" s="92"/>
      <c r="N172" s="92"/>
      <c r="O172" s="92"/>
      <c r="P172" s="92"/>
      <c r="Q172" s="92"/>
      <c r="R172" s="92"/>
    </row>
    <row r="173" spans="1:18" s="94" customFormat="1" ht="15.75">
      <c r="A173" s="95"/>
      <c r="C173" s="133"/>
      <c r="D173" s="133"/>
      <c r="K173" s="92"/>
      <c r="L173" s="92"/>
      <c r="M173" s="92"/>
      <c r="N173" s="92"/>
      <c r="O173" s="92"/>
      <c r="P173" s="92"/>
      <c r="Q173" s="92"/>
      <c r="R173" s="92"/>
    </row>
    <row r="174" spans="1:18" s="94" customFormat="1" ht="15.75">
      <c r="A174" s="95"/>
      <c r="C174" s="133"/>
      <c r="D174" s="133"/>
      <c r="K174" s="92"/>
      <c r="L174" s="92"/>
      <c r="M174" s="92"/>
      <c r="N174" s="92"/>
      <c r="O174" s="92"/>
      <c r="P174" s="92"/>
      <c r="Q174" s="92"/>
      <c r="R174" s="92"/>
    </row>
    <row r="175" spans="1:18" s="94" customFormat="1" ht="15.75">
      <c r="A175" s="95"/>
      <c r="C175" s="133"/>
      <c r="D175" s="133"/>
      <c r="K175" s="92"/>
      <c r="L175" s="92"/>
      <c r="M175" s="92"/>
      <c r="N175" s="92"/>
      <c r="O175" s="92"/>
      <c r="P175" s="92"/>
      <c r="Q175" s="92"/>
      <c r="R175" s="92"/>
    </row>
    <row r="176" spans="1:18" s="94" customFormat="1" ht="15.75">
      <c r="A176" s="95"/>
      <c r="C176" s="133"/>
      <c r="D176" s="133"/>
      <c r="K176" s="92"/>
      <c r="L176" s="92"/>
      <c r="M176" s="92"/>
      <c r="N176" s="92"/>
      <c r="O176" s="92"/>
      <c r="P176" s="92"/>
      <c r="Q176" s="92"/>
      <c r="R176" s="92"/>
    </row>
    <row r="177" spans="1:18" s="94" customFormat="1" ht="15.75">
      <c r="A177" s="95"/>
      <c r="C177" s="133"/>
      <c r="D177" s="133"/>
      <c r="K177" s="92"/>
      <c r="L177" s="92"/>
      <c r="M177" s="92"/>
      <c r="N177" s="92"/>
      <c r="O177" s="92"/>
      <c r="P177" s="92"/>
      <c r="Q177" s="92"/>
      <c r="R177" s="92"/>
    </row>
    <row r="178" spans="1:18" s="94" customFormat="1" ht="15.75">
      <c r="A178" s="95"/>
      <c r="C178" s="133"/>
      <c r="D178" s="133"/>
      <c r="K178" s="92"/>
      <c r="L178" s="92"/>
      <c r="M178" s="92"/>
      <c r="N178" s="92"/>
      <c r="O178" s="92"/>
      <c r="P178" s="92"/>
      <c r="Q178" s="92"/>
      <c r="R178" s="92"/>
    </row>
    <row r="179" spans="1:18" s="94" customFormat="1" ht="15.75">
      <c r="A179" s="95"/>
      <c r="C179" s="133"/>
      <c r="D179" s="133"/>
      <c r="K179" s="92"/>
      <c r="L179" s="92"/>
      <c r="M179" s="92"/>
      <c r="N179" s="92"/>
      <c r="O179" s="92"/>
      <c r="P179" s="92"/>
      <c r="Q179" s="92"/>
      <c r="R179" s="92"/>
    </row>
    <row r="180" spans="1:18" s="94" customFormat="1" ht="15.75">
      <c r="A180" s="95"/>
      <c r="C180" s="133"/>
      <c r="D180" s="133"/>
      <c r="K180" s="92"/>
      <c r="L180" s="92"/>
      <c r="M180" s="92"/>
      <c r="N180" s="92"/>
      <c r="O180" s="92"/>
      <c r="P180" s="92"/>
      <c r="Q180" s="92"/>
      <c r="R180" s="92"/>
    </row>
    <row r="181" spans="1:18" s="94" customFormat="1" ht="15.75">
      <c r="A181" s="95"/>
      <c r="C181" s="133"/>
      <c r="D181" s="133"/>
      <c r="K181" s="92"/>
      <c r="L181" s="92"/>
      <c r="M181" s="92"/>
      <c r="N181" s="92"/>
      <c r="O181" s="92"/>
      <c r="P181" s="92"/>
      <c r="Q181" s="92"/>
      <c r="R181" s="92"/>
    </row>
    <row r="182" spans="1:18" s="94" customFormat="1" ht="15.75">
      <c r="A182" s="95"/>
      <c r="C182" s="133"/>
      <c r="D182" s="133"/>
      <c r="K182" s="92"/>
      <c r="L182" s="92"/>
      <c r="M182" s="92"/>
      <c r="N182" s="92"/>
      <c r="O182" s="92"/>
      <c r="P182" s="92"/>
      <c r="Q182" s="92"/>
      <c r="R182" s="92"/>
    </row>
    <row r="183" spans="1:18" s="94" customFormat="1" ht="15.75">
      <c r="A183" s="95"/>
      <c r="C183" s="133"/>
      <c r="D183" s="133"/>
      <c r="K183" s="92"/>
      <c r="L183" s="92"/>
      <c r="M183" s="92"/>
      <c r="N183" s="92"/>
      <c r="O183" s="92"/>
      <c r="P183" s="92"/>
      <c r="Q183" s="92"/>
      <c r="R183" s="92"/>
    </row>
    <row r="184" spans="1:18" s="94" customFormat="1" ht="15.75">
      <c r="A184" s="95"/>
      <c r="C184" s="133"/>
      <c r="D184" s="133"/>
      <c r="K184" s="92"/>
      <c r="L184" s="92"/>
      <c r="M184" s="92"/>
      <c r="N184" s="92"/>
      <c r="O184" s="92"/>
      <c r="P184" s="92"/>
      <c r="Q184" s="92"/>
      <c r="R184" s="92"/>
    </row>
    <row r="185" spans="1:18" s="94" customFormat="1" ht="15.75">
      <c r="A185" s="95"/>
      <c r="C185" s="133"/>
      <c r="D185" s="133"/>
      <c r="K185" s="92"/>
      <c r="L185" s="92"/>
      <c r="M185" s="92"/>
      <c r="N185" s="92"/>
      <c r="O185" s="92"/>
      <c r="P185" s="92"/>
      <c r="Q185" s="92"/>
      <c r="R185" s="92"/>
    </row>
    <row r="186" spans="1:18" s="94" customFormat="1" ht="15.75">
      <c r="A186" s="95"/>
      <c r="C186" s="133"/>
      <c r="D186" s="133"/>
      <c r="K186" s="92"/>
      <c r="L186" s="92"/>
      <c r="M186" s="92"/>
      <c r="N186" s="92"/>
      <c r="O186" s="92"/>
      <c r="P186" s="92"/>
      <c r="Q186" s="92"/>
      <c r="R186" s="92"/>
    </row>
    <row r="187" spans="1:18" s="94" customFormat="1" ht="15.75">
      <c r="A187" s="95"/>
      <c r="C187" s="133"/>
      <c r="D187" s="133"/>
      <c r="K187" s="92"/>
      <c r="L187" s="92"/>
      <c r="M187" s="92"/>
      <c r="N187" s="92"/>
      <c r="O187" s="92"/>
      <c r="P187" s="92"/>
      <c r="Q187" s="92"/>
      <c r="R187" s="92"/>
    </row>
    <row r="188" spans="1:18" s="94" customFormat="1" ht="15.75">
      <c r="A188" s="95"/>
      <c r="C188" s="133"/>
      <c r="D188" s="133"/>
      <c r="K188" s="92"/>
      <c r="L188" s="92"/>
      <c r="M188" s="92"/>
      <c r="N188" s="92"/>
      <c r="O188" s="92"/>
      <c r="P188" s="92"/>
      <c r="Q188" s="92"/>
      <c r="R188" s="92"/>
    </row>
    <row r="189" spans="1:18" s="94" customFormat="1" ht="15.75">
      <c r="A189" s="95"/>
      <c r="C189" s="133"/>
      <c r="D189" s="133"/>
      <c r="K189" s="92"/>
      <c r="L189" s="92"/>
      <c r="M189" s="92"/>
      <c r="N189" s="92"/>
      <c r="O189" s="92"/>
      <c r="P189" s="92"/>
      <c r="Q189" s="92"/>
      <c r="R189" s="92"/>
    </row>
    <row r="190" spans="1:18" s="94" customFormat="1" ht="15.75">
      <c r="A190" s="95"/>
      <c r="C190" s="133"/>
      <c r="D190" s="133"/>
      <c r="K190" s="92"/>
      <c r="L190" s="92"/>
      <c r="M190" s="92"/>
      <c r="N190" s="92"/>
      <c r="O190" s="92"/>
      <c r="P190" s="92"/>
      <c r="Q190" s="92"/>
      <c r="R190" s="92"/>
    </row>
    <row r="191" spans="1:18" s="94" customFormat="1" ht="15.75">
      <c r="A191" s="95"/>
      <c r="C191" s="133"/>
      <c r="D191" s="133"/>
      <c r="K191" s="92"/>
      <c r="L191" s="92"/>
      <c r="M191" s="92"/>
      <c r="N191" s="92"/>
      <c r="O191" s="92"/>
      <c r="P191" s="92"/>
      <c r="Q191" s="92"/>
      <c r="R191" s="92"/>
    </row>
    <row r="192" spans="1:18" s="94" customFormat="1" ht="15.75">
      <c r="A192" s="95"/>
      <c r="C192" s="133"/>
      <c r="D192" s="133"/>
      <c r="K192" s="92"/>
      <c r="L192" s="92"/>
      <c r="M192" s="92"/>
      <c r="N192" s="92"/>
      <c r="O192" s="92"/>
      <c r="P192" s="92"/>
      <c r="Q192" s="92"/>
      <c r="R192" s="92"/>
    </row>
    <row r="193" spans="1:18" s="94" customFormat="1" ht="15.75">
      <c r="A193" s="95"/>
      <c r="C193" s="133"/>
      <c r="D193" s="133"/>
      <c r="K193" s="92"/>
      <c r="L193" s="92"/>
      <c r="M193" s="92"/>
      <c r="N193" s="92"/>
      <c r="O193" s="92"/>
      <c r="P193" s="92"/>
      <c r="Q193" s="92"/>
      <c r="R193" s="92"/>
    </row>
    <row r="194" spans="1:18" s="94" customFormat="1" ht="15.75">
      <c r="A194" s="95"/>
      <c r="C194" s="133"/>
      <c r="D194" s="133"/>
      <c r="K194" s="92"/>
      <c r="L194" s="92"/>
      <c r="M194" s="92"/>
      <c r="N194" s="92"/>
      <c r="O194" s="92"/>
      <c r="P194" s="92"/>
      <c r="Q194" s="92"/>
      <c r="R194" s="92"/>
    </row>
    <row r="195" spans="1:18" s="94" customFormat="1" ht="15.75">
      <c r="A195" s="95"/>
      <c r="C195" s="133"/>
      <c r="D195" s="133"/>
      <c r="K195" s="92"/>
      <c r="L195" s="92"/>
      <c r="M195" s="92"/>
      <c r="N195" s="92"/>
      <c r="O195" s="92"/>
      <c r="P195" s="92"/>
      <c r="Q195" s="92"/>
      <c r="R195" s="92"/>
    </row>
    <row r="196" spans="1:18" s="94" customFormat="1" ht="15.75">
      <c r="A196" s="95"/>
      <c r="C196" s="133"/>
      <c r="D196" s="133"/>
      <c r="K196" s="92"/>
      <c r="L196" s="92"/>
      <c r="M196" s="92"/>
      <c r="N196" s="92"/>
      <c r="O196" s="92"/>
      <c r="P196" s="92"/>
      <c r="Q196" s="92"/>
      <c r="R196" s="92"/>
    </row>
    <row r="197" spans="1:18" s="94" customFormat="1" ht="15.75">
      <c r="A197" s="95"/>
      <c r="C197" s="133"/>
      <c r="D197" s="133"/>
      <c r="K197" s="92"/>
      <c r="L197" s="92"/>
      <c r="M197" s="92"/>
      <c r="N197" s="92"/>
      <c r="O197" s="92"/>
      <c r="P197" s="92"/>
      <c r="Q197" s="92"/>
      <c r="R197" s="92"/>
    </row>
    <row r="198" spans="1:18" s="94" customFormat="1" ht="15.75">
      <c r="A198" s="95"/>
      <c r="C198" s="133"/>
      <c r="D198" s="133"/>
      <c r="K198" s="92"/>
      <c r="L198" s="92"/>
      <c r="M198" s="92"/>
      <c r="N198" s="92"/>
      <c r="O198" s="92"/>
      <c r="P198" s="92"/>
      <c r="Q198" s="92"/>
      <c r="R198" s="92"/>
    </row>
    <row r="199" spans="1:18" s="94" customFormat="1" ht="15.75">
      <c r="A199" s="95"/>
      <c r="C199" s="133"/>
      <c r="D199" s="133"/>
      <c r="K199" s="92"/>
      <c r="L199" s="92"/>
      <c r="M199" s="92"/>
      <c r="N199" s="92"/>
      <c r="O199" s="92"/>
      <c r="P199" s="92"/>
      <c r="Q199" s="92"/>
      <c r="R199" s="92"/>
    </row>
    <row r="200" spans="1:18" s="94" customFormat="1" ht="15.75">
      <c r="A200" s="95"/>
      <c r="C200" s="133"/>
      <c r="D200" s="133"/>
      <c r="K200" s="92"/>
      <c r="L200" s="92"/>
      <c r="M200" s="92"/>
      <c r="N200" s="92"/>
      <c r="O200" s="92"/>
      <c r="P200" s="92"/>
      <c r="Q200" s="92"/>
      <c r="R200" s="92"/>
    </row>
    <row r="201" spans="1:18" s="94" customFormat="1" ht="15.75">
      <c r="A201" s="95"/>
      <c r="C201" s="133"/>
      <c r="D201" s="133"/>
      <c r="K201" s="92"/>
      <c r="L201" s="92"/>
      <c r="M201" s="92"/>
      <c r="N201" s="92"/>
      <c r="O201" s="92"/>
      <c r="P201" s="92"/>
      <c r="Q201" s="92"/>
      <c r="R201" s="92"/>
    </row>
    <row r="202" spans="1:18" s="94" customFormat="1" ht="15.75">
      <c r="A202" s="95"/>
      <c r="C202" s="133"/>
      <c r="D202" s="133"/>
      <c r="K202" s="92"/>
      <c r="L202" s="92"/>
      <c r="M202" s="92"/>
      <c r="N202" s="92"/>
      <c r="O202" s="92"/>
      <c r="P202" s="92"/>
      <c r="Q202" s="92"/>
      <c r="R202" s="92"/>
    </row>
    <row r="203" spans="1:18" s="94" customFormat="1" ht="15.75">
      <c r="A203" s="95"/>
      <c r="C203" s="133"/>
      <c r="D203" s="133"/>
      <c r="K203" s="92"/>
      <c r="L203" s="92"/>
      <c r="M203" s="92"/>
      <c r="N203" s="92"/>
      <c r="O203" s="92"/>
      <c r="P203" s="92"/>
      <c r="Q203" s="92"/>
      <c r="R203" s="92"/>
    </row>
    <row r="204" spans="1:18" s="94" customFormat="1" ht="15.75">
      <c r="A204" s="95"/>
      <c r="C204" s="133"/>
      <c r="D204" s="133"/>
      <c r="K204" s="92"/>
      <c r="L204" s="92"/>
      <c r="M204" s="92"/>
      <c r="N204" s="92"/>
      <c r="O204" s="92"/>
      <c r="P204" s="92"/>
      <c r="Q204" s="92"/>
      <c r="R204" s="92"/>
    </row>
    <row r="205" spans="1:18" s="94" customFormat="1" ht="15.75">
      <c r="A205" s="95"/>
      <c r="C205" s="133"/>
      <c r="D205" s="133"/>
      <c r="K205" s="92"/>
      <c r="L205" s="92"/>
      <c r="M205" s="92"/>
      <c r="N205" s="92"/>
      <c r="O205" s="92"/>
      <c r="P205" s="92"/>
      <c r="Q205" s="92"/>
      <c r="R205" s="92"/>
    </row>
    <row r="206" spans="1:18" s="94" customFormat="1" ht="15.75">
      <c r="A206" s="95"/>
      <c r="C206" s="133"/>
      <c r="D206" s="133"/>
      <c r="K206" s="92"/>
      <c r="L206" s="92"/>
      <c r="M206" s="92"/>
      <c r="N206" s="92"/>
      <c r="O206" s="92"/>
      <c r="P206" s="92"/>
      <c r="Q206" s="92"/>
      <c r="R206" s="92"/>
    </row>
    <row r="207" spans="1:18" s="94" customFormat="1" ht="15.75">
      <c r="A207" s="95"/>
      <c r="C207" s="133"/>
      <c r="D207" s="133"/>
      <c r="K207" s="92"/>
      <c r="L207" s="92"/>
      <c r="M207" s="92"/>
      <c r="N207" s="92"/>
      <c r="O207" s="92"/>
      <c r="P207" s="92"/>
      <c r="Q207" s="92"/>
      <c r="R207" s="92"/>
    </row>
    <row r="208" spans="1:18" s="94" customFormat="1" ht="15.75">
      <c r="A208" s="95"/>
      <c r="C208" s="133"/>
      <c r="D208" s="133"/>
      <c r="K208" s="92"/>
      <c r="L208" s="92"/>
      <c r="M208" s="92"/>
      <c r="N208" s="92"/>
      <c r="O208" s="92"/>
      <c r="P208" s="92"/>
      <c r="Q208" s="92"/>
      <c r="R208" s="92"/>
    </row>
    <row r="209" spans="1:18" s="94" customFormat="1" ht="15.75">
      <c r="A209" s="95"/>
      <c r="C209" s="133"/>
      <c r="D209" s="133"/>
      <c r="K209" s="92"/>
      <c r="L209" s="92"/>
      <c r="M209" s="92"/>
      <c r="N209" s="92"/>
      <c r="O209" s="92"/>
      <c r="P209" s="92"/>
      <c r="Q209" s="92"/>
      <c r="R209" s="92"/>
    </row>
    <row r="210" spans="1:18" s="94" customFormat="1" ht="15.75">
      <c r="A210" s="95"/>
      <c r="C210" s="133"/>
      <c r="D210" s="133"/>
      <c r="K210" s="92"/>
      <c r="L210" s="92"/>
      <c r="M210" s="92"/>
      <c r="N210" s="92"/>
      <c r="O210" s="92"/>
      <c r="P210" s="92"/>
      <c r="Q210" s="92"/>
      <c r="R210" s="92"/>
    </row>
    <row r="211" spans="1:18" s="94" customFormat="1" ht="15.75">
      <c r="A211" s="95"/>
      <c r="C211" s="133"/>
      <c r="D211" s="133"/>
      <c r="K211" s="92"/>
      <c r="L211" s="92"/>
      <c r="M211" s="92"/>
      <c r="N211" s="92"/>
      <c r="O211" s="92"/>
      <c r="P211" s="92"/>
      <c r="Q211" s="92"/>
      <c r="R211" s="92"/>
    </row>
    <row r="212" spans="1:18" s="94" customFormat="1" ht="15.75">
      <c r="A212" s="95"/>
      <c r="C212" s="133"/>
      <c r="D212" s="133"/>
      <c r="K212" s="92"/>
      <c r="L212" s="92"/>
      <c r="M212" s="92"/>
      <c r="N212" s="92"/>
      <c r="O212" s="92"/>
      <c r="P212" s="92"/>
      <c r="Q212" s="92"/>
      <c r="R212" s="92"/>
    </row>
    <row r="213" spans="1:18" s="94" customFormat="1" ht="15.75">
      <c r="A213" s="95"/>
      <c r="C213" s="133"/>
      <c r="D213" s="133"/>
      <c r="K213" s="92"/>
      <c r="L213" s="92"/>
      <c r="M213" s="92"/>
      <c r="N213" s="92"/>
      <c r="O213" s="92"/>
      <c r="P213" s="92"/>
      <c r="Q213" s="92"/>
      <c r="R213" s="92"/>
    </row>
    <row r="214" spans="1:18" s="94" customFormat="1" ht="15.75">
      <c r="A214" s="95"/>
      <c r="C214" s="133"/>
      <c r="D214" s="133"/>
      <c r="K214" s="92"/>
      <c r="L214" s="92"/>
      <c r="M214" s="92"/>
      <c r="N214" s="92"/>
      <c r="O214" s="92"/>
      <c r="P214" s="92"/>
      <c r="Q214" s="92"/>
      <c r="R214" s="92"/>
    </row>
    <row r="215" spans="1:18" s="94" customFormat="1" ht="15.75">
      <c r="A215" s="95"/>
      <c r="C215" s="133"/>
      <c r="D215" s="133"/>
      <c r="K215" s="92"/>
      <c r="L215" s="92"/>
      <c r="M215" s="92"/>
      <c r="N215" s="92"/>
      <c r="O215" s="92"/>
      <c r="P215" s="92"/>
      <c r="Q215" s="92"/>
      <c r="R215" s="92"/>
    </row>
    <row r="216" spans="1:18" s="94" customFormat="1" ht="15.75">
      <c r="A216" s="95"/>
      <c r="C216" s="133"/>
      <c r="D216" s="133"/>
      <c r="K216" s="92"/>
      <c r="L216" s="92"/>
      <c r="M216" s="92"/>
      <c r="N216" s="92"/>
      <c r="O216" s="92"/>
      <c r="P216" s="92"/>
      <c r="Q216" s="92"/>
      <c r="R216" s="92"/>
    </row>
    <row r="217" spans="1:18" s="94" customFormat="1" ht="15.75">
      <c r="A217" s="95"/>
      <c r="C217" s="133"/>
      <c r="D217" s="133"/>
      <c r="K217" s="92"/>
      <c r="L217" s="92"/>
      <c r="M217" s="92"/>
      <c r="N217" s="92"/>
      <c r="O217" s="92"/>
      <c r="P217" s="92"/>
      <c r="Q217" s="92"/>
      <c r="R217" s="92"/>
    </row>
    <row r="218" spans="1:18" s="94" customFormat="1" ht="15.75">
      <c r="A218" s="95"/>
      <c r="C218" s="133"/>
      <c r="D218" s="133"/>
      <c r="K218" s="92"/>
      <c r="L218" s="92"/>
      <c r="M218" s="92"/>
      <c r="N218" s="92"/>
      <c r="O218" s="92"/>
      <c r="P218" s="92"/>
      <c r="Q218" s="92"/>
      <c r="R218" s="92"/>
    </row>
    <row r="219" spans="1:18" s="94" customFormat="1" ht="15.75">
      <c r="A219" s="95"/>
      <c r="C219" s="133"/>
      <c r="D219" s="133"/>
      <c r="K219" s="92"/>
      <c r="L219" s="92"/>
      <c r="M219" s="92"/>
      <c r="N219" s="92"/>
      <c r="O219" s="92"/>
      <c r="P219" s="92"/>
      <c r="Q219" s="92"/>
      <c r="R219" s="92"/>
    </row>
    <row r="220" spans="1:18" s="94" customFormat="1" ht="15.75">
      <c r="A220" s="95"/>
      <c r="C220" s="133"/>
      <c r="D220" s="133"/>
      <c r="K220" s="92"/>
      <c r="L220" s="92"/>
      <c r="M220" s="92"/>
      <c r="N220" s="92"/>
      <c r="O220" s="92"/>
      <c r="P220" s="92"/>
      <c r="Q220" s="92"/>
      <c r="R220" s="92"/>
    </row>
    <row r="221" spans="1:18" s="94" customFormat="1" ht="15.75">
      <c r="A221" s="95"/>
      <c r="C221" s="133"/>
      <c r="D221" s="133"/>
      <c r="K221" s="92"/>
      <c r="L221" s="92"/>
      <c r="M221" s="92"/>
      <c r="N221" s="92"/>
      <c r="O221" s="92"/>
      <c r="P221" s="92"/>
      <c r="Q221" s="92"/>
      <c r="R221" s="92"/>
    </row>
    <row r="222" spans="1:18" s="94" customFormat="1" ht="15.75">
      <c r="A222" s="95"/>
      <c r="C222" s="133"/>
      <c r="D222" s="133"/>
      <c r="K222" s="92"/>
      <c r="L222" s="92"/>
      <c r="M222" s="92"/>
      <c r="N222" s="92"/>
      <c r="O222" s="92"/>
      <c r="P222" s="92"/>
      <c r="Q222" s="92"/>
      <c r="R222" s="92"/>
    </row>
    <row r="223" spans="1:18" s="94" customFormat="1" ht="15.75">
      <c r="A223" s="95"/>
      <c r="C223" s="133"/>
      <c r="D223" s="133"/>
      <c r="K223" s="92"/>
      <c r="L223" s="92"/>
      <c r="M223" s="92"/>
      <c r="N223" s="92"/>
      <c r="O223" s="92"/>
      <c r="P223" s="92"/>
      <c r="Q223" s="92"/>
      <c r="R223" s="92"/>
    </row>
    <row r="224" spans="1:18" s="94" customFormat="1" ht="15.75">
      <c r="A224" s="95"/>
      <c r="C224" s="133"/>
      <c r="D224" s="133"/>
      <c r="K224" s="92"/>
      <c r="L224" s="92"/>
      <c r="M224" s="92"/>
      <c r="N224" s="92"/>
      <c r="O224" s="92"/>
      <c r="P224" s="92"/>
      <c r="Q224" s="92"/>
      <c r="R224" s="92"/>
    </row>
    <row r="225" spans="1:18" s="94" customFormat="1" ht="15.75">
      <c r="A225" s="95"/>
      <c r="C225" s="133"/>
      <c r="D225" s="133"/>
      <c r="K225" s="92"/>
      <c r="L225" s="92"/>
      <c r="M225" s="92"/>
      <c r="N225" s="92"/>
      <c r="O225" s="92"/>
      <c r="P225" s="92"/>
      <c r="Q225" s="92"/>
      <c r="R225" s="92"/>
    </row>
    <row r="226" spans="1:18" s="94" customFormat="1" ht="15.75">
      <c r="A226" s="95"/>
      <c r="C226" s="133"/>
      <c r="D226" s="133"/>
      <c r="K226" s="92"/>
      <c r="L226" s="92"/>
      <c r="M226" s="92"/>
      <c r="N226" s="92"/>
      <c r="O226" s="92"/>
      <c r="P226" s="92"/>
      <c r="Q226" s="92"/>
      <c r="R226" s="92"/>
    </row>
    <row r="227" spans="1:18" s="94" customFormat="1" ht="15.75">
      <c r="A227" s="95"/>
      <c r="C227" s="133"/>
      <c r="D227" s="133"/>
      <c r="K227" s="92"/>
      <c r="L227" s="92"/>
      <c r="M227" s="92"/>
      <c r="N227" s="92"/>
      <c r="O227" s="92"/>
      <c r="P227" s="92"/>
      <c r="Q227" s="92"/>
      <c r="R227" s="92"/>
    </row>
    <row r="228" spans="1:18" s="94" customFormat="1" ht="15.75">
      <c r="A228" s="95"/>
      <c r="C228" s="133"/>
      <c r="D228" s="133"/>
      <c r="K228" s="92"/>
      <c r="L228" s="92"/>
      <c r="M228" s="92"/>
      <c r="N228" s="92"/>
      <c r="O228" s="92"/>
      <c r="P228" s="92"/>
      <c r="Q228" s="92"/>
      <c r="R228" s="92"/>
    </row>
    <row r="229" spans="1:18" s="94" customFormat="1" ht="15.75">
      <c r="A229" s="95"/>
      <c r="C229" s="133"/>
      <c r="D229" s="133"/>
      <c r="K229" s="92"/>
      <c r="L229" s="92"/>
      <c r="M229" s="92"/>
      <c r="N229" s="92"/>
      <c r="O229" s="92"/>
      <c r="P229" s="92"/>
      <c r="Q229" s="92"/>
      <c r="R229" s="92"/>
    </row>
    <row r="230" spans="1:18" s="94" customFormat="1" ht="15.75">
      <c r="A230" s="95"/>
      <c r="C230" s="133"/>
      <c r="D230" s="133"/>
      <c r="K230" s="92"/>
      <c r="L230" s="92"/>
      <c r="M230" s="92"/>
      <c r="N230" s="92"/>
      <c r="O230" s="92"/>
      <c r="P230" s="92"/>
      <c r="Q230" s="92"/>
      <c r="R230" s="92"/>
    </row>
    <row r="231" spans="1:18" s="94" customFormat="1" ht="15.75">
      <c r="A231" s="95"/>
      <c r="C231" s="133"/>
      <c r="D231" s="133"/>
      <c r="K231" s="92"/>
      <c r="L231" s="92"/>
      <c r="M231" s="92"/>
      <c r="N231" s="92"/>
      <c r="O231" s="92"/>
      <c r="P231" s="92"/>
      <c r="Q231" s="92"/>
      <c r="R231" s="92"/>
    </row>
    <row r="232" spans="1:18" s="94" customFormat="1" ht="15.75">
      <c r="A232" s="95"/>
      <c r="C232" s="133"/>
      <c r="D232" s="133"/>
      <c r="K232" s="92"/>
      <c r="L232" s="92"/>
      <c r="M232" s="92"/>
      <c r="N232" s="92"/>
      <c r="O232" s="92"/>
      <c r="P232" s="92"/>
      <c r="Q232" s="92"/>
      <c r="R232" s="92"/>
    </row>
    <row r="233" spans="1:18" s="94" customFormat="1" ht="15.75">
      <c r="A233" s="95"/>
      <c r="C233" s="133"/>
      <c r="D233" s="133"/>
      <c r="K233" s="92"/>
      <c r="L233" s="92"/>
      <c r="M233" s="92"/>
      <c r="N233" s="92"/>
      <c r="O233" s="92"/>
      <c r="P233" s="92"/>
      <c r="Q233" s="92"/>
      <c r="R233" s="92"/>
    </row>
    <row r="234" spans="1:18" s="94" customFormat="1" ht="15.75">
      <c r="A234" s="95"/>
      <c r="C234" s="133"/>
      <c r="D234" s="133"/>
      <c r="K234" s="92"/>
      <c r="L234" s="92"/>
      <c r="M234" s="92"/>
      <c r="N234" s="92"/>
      <c r="O234" s="92"/>
      <c r="P234" s="92"/>
      <c r="Q234" s="92"/>
      <c r="R234" s="92"/>
    </row>
    <row r="235" spans="1:18" s="94" customFormat="1" ht="15.75">
      <c r="A235" s="95"/>
      <c r="C235" s="133"/>
      <c r="D235" s="133"/>
      <c r="K235" s="92"/>
      <c r="L235" s="92"/>
      <c r="M235" s="92"/>
      <c r="N235" s="92"/>
      <c r="O235" s="92"/>
      <c r="P235" s="92"/>
      <c r="Q235" s="92"/>
      <c r="R235" s="92"/>
    </row>
    <row r="236" spans="1:18" s="94" customFormat="1" ht="15.75">
      <c r="A236" s="95"/>
      <c r="C236" s="133"/>
      <c r="D236" s="133"/>
      <c r="K236" s="92"/>
      <c r="L236" s="92"/>
      <c r="M236" s="92"/>
      <c r="N236" s="92"/>
      <c r="O236" s="92"/>
      <c r="P236" s="92"/>
      <c r="Q236" s="92"/>
      <c r="R236" s="92"/>
    </row>
    <row r="237" spans="1:18" s="94" customFormat="1" ht="15.75">
      <c r="A237" s="95"/>
      <c r="C237" s="133"/>
      <c r="D237" s="133"/>
      <c r="K237" s="92"/>
      <c r="L237" s="92"/>
      <c r="M237" s="92"/>
      <c r="N237" s="92"/>
      <c r="O237" s="92"/>
      <c r="P237" s="92"/>
      <c r="Q237" s="92"/>
      <c r="R237" s="92"/>
    </row>
    <row r="238" spans="1:18" s="94" customFormat="1" ht="15.75">
      <c r="A238" s="95"/>
      <c r="C238" s="133"/>
      <c r="D238" s="133"/>
      <c r="K238" s="92"/>
      <c r="L238" s="92"/>
      <c r="M238" s="92"/>
      <c r="N238" s="92"/>
      <c r="O238" s="92"/>
      <c r="P238" s="92"/>
      <c r="Q238" s="92"/>
      <c r="R238" s="92"/>
    </row>
    <row r="239" spans="1:18" s="94" customFormat="1" ht="15.75">
      <c r="A239" s="95"/>
      <c r="C239" s="133"/>
      <c r="D239" s="133"/>
      <c r="K239" s="92"/>
      <c r="L239" s="92"/>
      <c r="M239" s="92"/>
      <c r="N239" s="92"/>
      <c r="O239" s="92"/>
      <c r="P239" s="92"/>
      <c r="Q239" s="92"/>
      <c r="R239" s="92"/>
    </row>
    <row r="240" spans="1:18" s="94" customFormat="1" ht="15.75">
      <c r="A240" s="95"/>
      <c r="C240" s="133"/>
      <c r="D240" s="133"/>
      <c r="K240" s="92"/>
      <c r="L240" s="92"/>
      <c r="M240" s="92"/>
      <c r="N240" s="92"/>
      <c r="O240" s="92"/>
      <c r="P240" s="92"/>
      <c r="Q240" s="92"/>
      <c r="R240" s="92"/>
    </row>
    <row r="241" spans="1:18" s="94" customFormat="1" ht="15.75">
      <c r="A241" s="95"/>
      <c r="C241" s="133"/>
      <c r="D241" s="133"/>
      <c r="K241" s="92"/>
      <c r="L241" s="92"/>
      <c r="M241" s="92"/>
      <c r="N241" s="92"/>
      <c r="O241" s="92"/>
      <c r="P241" s="92"/>
      <c r="Q241" s="92"/>
      <c r="R241" s="92"/>
    </row>
    <row r="242" spans="1:18" s="94" customFormat="1" ht="15.75">
      <c r="A242" s="95"/>
      <c r="C242" s="133"/>
      <c r="D242" s="133"/>
      <c r="K242" s="92"/>
      <c r="L242" s="92"/>
      <c r="M242" s="92"/>
      <c r="N242" s="92"/>
      <c r="O242" s="92"/>
      <c r="P242" s="92"/>
      <c r="Q242" s="92"/>
      <c r="R242" s="92"/>
    </row>
    <row r="243" spans="1:18" s="94" customFormat="1" ht="15.75">
      <c r="A243" s="95"/>
      <c r="C243" s="133"/>
      <c r="D243" s="133"/>
      <c r="K243" s="92"/>
      <c r="L243" s="92"/>
      <c r="M243" s="92"/>
      <c r="N243" s="92"/>
      <c r="O243" s="92"/>
      <c r="P243" s="92"/>
      <c r="Q243" s="92"/>
      <c r="R243" s="92"/>
    </row>
    <row r="244" spans="1:18" s="94" customFormat="1" ht="15.75">
      <c r="A244" s="95"/>
      <c r="C244" s="133"/>
      <c r="D244" s="133"/>
      <c r="K244" s="92"/>
      <c r="L244" s="92"/>
      <c r="M244" s="92"/>
      <c r="N244" s="92"/>
      <c r="O244" s="92"/>
      <c r="P244" s="92"/>
      <c r="Q244" s="92"/>
      <c r="R244" s="92"/>
    </row>
    <row r="245" spans="1:18" s="94" customFormat="1" ht="15.75">
      <c r="A245" s="95"/>
      <c r="C245" s="133"/>
      <c r="D245" s="133"/>
      <c r="K245" s="92"/>
      <c r="L245" s="92"/>
      <c r="M245" s="92"/>
      <c r="N245" s="92"/>
      <c r="O245" s="92"/>
      <c r="P245" s="92"/>
      <c r="Q245" s="92"/>
      <c r="R245" s="92"/>
    </row>
    <row r="246" spans="1:18" s="94" customFormat="1" ht="15.75">
      <c r="A246" s="95"/>
      <c r="C246" s="133"/>
      <c r="D246" s="133"/>
      <c r="K246" s="92"/>
      <c r="L246" s="92"/>
      <c r="M246" s="92"/>
      <c r="N246" s="92"/>
      <c r="O246" s="92"/>
      <c r="P246" s="92"/>
      <c r="Q246" s="92"/>
      <c r="R246" s="92"/>
    </row>
    <row r="247" spans="1:18" s="94" customFormat="1" ht="15.75">
      <c r="A247" s="95"/>
      <c r="C247" s="133"/>
      <c r="D247" s="133"/>
      <c r="K247" s="92"/>
      <c r="L247" s="92"/>
      <c r="M247" s="92"/>
      <c r="N247" s="92"/>
      <c r="O247" s="92"/>
      <c r="P247" s="92"/>
      <c r="Q247" s="92"/>
      <c r="R247" s="92"/>
    </row>
    <row r="248" spans="1:18" s="94" customFormat="1" ht="15.75">
      <c r="A248" s="95"/>
      <c r="C248" s="133"/>
      <c r="D248" s="133"/>
      <c r="K248" s="92"/>
      <c r="L248" s="92"/>
      <c r="M248" s="92"/>
      <c r="N248" s="92"/>
      <c r="O248" s="92"/>
      <c r="P248" s="92"/>
      <c r="Q248" s="92"/>
      <c r="R248" s="92"/>
    </row>
    <row r="249" spans="1:18" s="94" customFormat="1" ht="15.75">
      <c r="A249" s="95"/>
      <c r="C249" s="133"/>
      <c r="D249" s="133"/>
      <c r="K249" s="92"/>
      <c r="L249" s="92"/>
      <c r="M249" s="92"/>
      <c r="N249" s="92"/>
      <c r="O249" s="92"/>
      <c r="P249" s="92"/>
      <c r="Q249" s="92"/>
      <c r="R249" s="92"/>
    </row>
    <row r="250" spans="1:18" s="94" customFormat="1" ht="15.75">
      <c r="A250" s="95"/>
      <c r="C250" s="133"/>
      <c r="D250" s="133"/>
      <c r="K250" s="92"/>
      <c r="L250" s="92"/>
      <c r="M250" s="92"/>
      <c r="N250" s="92"/>
      <c r="O250" s="92"/>
      <c r="P250" s="92"/>
      <c r="Q250" s="92"/>
      <c r="R250" s="92"/>
    </row>
    <row r="251" spans="1:18" s="94" customFormat="1" ht="15.75">
      <c r="A251" s="95"/>
      <c r="C251" s="133"/>
      <c r="D251" s="133"/>
      <c r="K251" s="92"/>
      <c r="L251" s="92"/>
      <c r="M251" s="92"/>
      <c r="N251" s="92"/>
      <c r="O251" s="92"/>
      <c r="P251" s="92"/>
      <c r="Q251" s="92"/>
      <c r="R251" s="92"/>
    </row>
    <row r="252" spans="1:18" s="94" customFormat="1" ht="15.75">
      <c r="A252" s="95"/>
      <c r="C252" s="133"/>
      <c r="D252" s="133"/>
      <c r="K252" s="92"/>
      <c r="L252" s="92"/>
      <c r="M252" s="92"/>
      <c r="N252" s="92"/>
      <c r="O252" s="92"/>
      <c r="P252" s="92"/>
      <c r="Q252" s="92"/>
      <c r="R252" s="92"/>
    </row>
    <row r="253" spans="1:18" s="94" customFormat="1" ht="15.75">
      <c r="A253" s="95"/>
      <c r="C253" s="133"/>
      <c r="D253" s="133"/>
      <c r="K253" s="92"/>
      <c r="L253" s="92"/>
      <c r="M253" s="92"/>
      <c r="N253" s="92"/>
      <c r="O253" s="92"/>
      <c r="P253" s="92"/>
      <c r="Q253" s="92"/>
      <c r="R253" s="92"/>
    </row>
    <row r="254" spans="1:18" s="94" customFormat="1" ht="15.75">
      <c r="A254" s="95"/>
      <c r="C254" s="133"/>
      <c r="D254" s="133"/>
      <c r="K254" s="92"/>
      <c r="L254" s="92"/>
      <c r="M254" s="92"/>
      <c r="N254" s="92"/>
      <c r="O254" s="92"/>
      <c r="P254" s="92"/>
      <c r="Q254" s="92"/>
      <c r="R254" s="92"/>
    </row>
    <row r="255" spans="1:18" s="94" customFormat="1" ht="15.75">
      <c r="A255" s="95"/>
      <c r="C255" s="133"/>
      <c r="D255" s="133"/>
      <c r="K255" s="92"/>
      <c r="L255" s="92"/>
      <c r="M255" s="92"/>
      <c r="N255" s="92"/>
      <c r="O255" s="92"/>
      <c r="P255" s="92"/>
      <c r="Q255" s="92"/>
      <c r="R255" s="92"/>
    </row>
    <row r="256" spans="1:18" s="94" customFormat="1" ht="15.75">
      <c r="A256" s="95"/>
      <c r="C256" s="133"/>
      <c r="D256" s="133"/>
      <c r="K256" s="92"/>
      <c r="L256" s="92"/>
      <c r="M256" s="92"/>
      <c r="N256" s="92"/>
      <c r="O256" s="92"/>
      <c r="P256" s="92"/>
      <c r="Q256" s="92"/>
      <c r="R256" s="92"/>
    </row>
    <row r="257" spans="1:18" s="94" customFormat="1" ht="15.75">
      <c r="A257" s="95"/>
      <c r="C257" s="133"/>
      <c r="D257" s="133"/>
      <c r="K257" s="92"/>
      <c r="L257" s="92"/>
      <c r="M257" s="92"/>
      <c r="N257" s="92"/>
      <c r="O257" s="92"/>
      <c r="P257" s="92"/>
      <c r="Q257" s="92"/>
      <c r="R257" s="92"/>
    </row>
    <row r="258" spans="1:18" s="94" customFormat="1" ht="15.75">
      <c r="A258" s="95"/>
      <c r="C258" s="133"/>
      <c r="D258" s="133"/>
      <c r="K258" s="92"/>
      <c r="L258" s="92"/>
      <c r="M258" s="92"/>
      <c r="N258" s="92"/>
      <c r="O258" s="92"/>
      <c r="P258" s="92"/>
      <c r="Q258" s="92"/>
      <c r="R258" s="92"/>
    </row>
    <row r="259" spans="1:18" s="94" customFormat="1" ht="15.75">
      <c r="A259" s="95"/>
      <c r="C259" s="133"/>
      <c r="D259" s="133"/>
      <c r="K259" s="92"/>
      <c r="L259" s="92"/>
      <c r="M259" s="92"/>
      <c r="N259" s="92"/>
      <c r="O259" s="92"/>
      <c r="P259" s="92"/>
      <c r="Q259" s="92"/>
      <c r="R259" s="92"/>
    </row>
    <row r="260" spans="1:18" s="94" customFormat="1" ht="15.75">
      <c r="A260" s="95"/>
      <c r="C260" s="133"/>
      <c r="D260" s="133"/>
      <c r="K260" s="92"/>
      <c r="L260" s="92"/>
      <c r="M260" s="92"/>
      <c r="N260" s="92"/>
      <c r="O260" s="92"/>
      <c r="P260" s="92"/>
      <c r="Q260" s="92"/>
      <c r="R260" s="92"/>
    </row>
    <row r="261" spans="1:18" s="94" customFormat="1" ht="15.75">
      <c r="A261" s="95"/>
      <c r="C261" s="133"/>
      <c r="D261" s="133"/>
      <c r="K261" s="92"/>
      <c r="L261" s="92"/>
      <c r="M261" s="92"/>
      <c r="N261" s="92"/>
      <c r="O261" s="92"/>
      <c r="P261" s="92"/>
      <c r="Q261" s="92"/>
      <c r="R261" s="92"/>
    </row>
    <row r="262" spans="1:18" s="94" customFormat="1" ht="15.75">
      <c r="A262" s="95"/>
      <c r="C262" s="133"/>
      <c r="D262" s="133"/>
      <c r="K262" s="92"/>
      <c r="L262" s="92"/>
      <c r="M262" s="92"/>
      <c r="N262" s="92"/>
      <c r="O262" s="92"/>
      <c r="P262" s="92"/>
      <c r="Q262" s="92"/>
      <c r="R262" s="92"/>
    </row>
    <row r="263" spans="1:18" s="94" customFormat="1" ht="15.75">
      <c r="A263" s="95"/>
      <c r="C263" s="133"/>
      <c r="D263" s="133"/>
      <c r="K263" s="92"/>
      <c r="L263" s="92"/>
      <c r="M263" s="92"/>
      <c r="N263" s="92"/>
      <c r="O263" s="92"/>
      <c r="P263" s="92"/>
      <c r="Q263" s="92"/>
      <c r="R263" s="92"/>
    </row>
    <row r="264" spans="1:18" s="94" customFormat="1" ht="15.75">
      <c r="A264" s="95"/>
      <c r="C264" s="133"/>
      <c r="D264" s="133"/>
      <c r="K264" s="92"/>
      <c r="L264" s="92"/>
      <c r="M264" s="92"/>
      <c r="N264" s="92"/>
      <c r="O264" s="92"/>
      <c r="P264" s="92"/>
      <c r="Q264" s="92"/>
      <c r="R264" s="92"/>
    </row>
    <row r="265" spans="1:18" s="94" customFormat="1" ht="15.75">
      <c r="A265" s="95"/>
      <c r="C265" s="133"/>
      <c r="D265" s="133"/>
      <c r="K265" s="92"/>
      <c r="L265" s="92"/>
      <c r="M265" s="92"/>
      <c r="N265" s="92"/>
      <c r="O265" s="92"/>
      <c r="P265" s="92"/>
      <c r="Q265" s="92"/>
      <c r="R265" s="92"/>
    </row>
    <row r="266" spans="1:18" s="94" customFormat="1" ht="15.75">
      <c r="A266" s="95"/>
      <c r="C266" s="133"/>
      <c r="D266" s="133"/>
      <c r="K266" s="92"/>
      <c r="L266" s="92"/>
      <c r="M266" s="92"/>
      <c r="N266" s="92"/>
      <c r="O266" s="92"/>
      <c r="P266" s="92"/>
      <c r="Q266" s="92"/>
      <c r="R266" s="92"/>
    </row>
    <row r="267" spans="1:18" s="94" customFormat="1" ht="15.75">
      <c r="A267" s="95"/>
      <c r="C267" s="133"/>
      <c r="D267" s="133"/>
      <c r="K267" s="92"/>
      <c r="L267" s="92"/>
      <c r="M267" s="92"/>
      <c r="N267" s="92"/>
      <c r="O267" s="92"/>
      <c r="P267" s="92"/>
      <c r="Q267" s="92"/>
      <c r="R267" s="92"/>
    </row>
    <row r="268" spans="1:18" s="94" customFormat="1" ht="15.75">
      <c r="A268" s="95"/>
      <c r="C268" s="133"/>
      <c r="D268" s="133"/>
      <c r="K268" s="92"/>
      <c r="L268" s="92"/>
      <c r="M268" s="92"/>
      <c r="N268" s="92"/>
      <c r="O268" s="92"/>
      <c r="P268" s="92"/>
      <c r="Q268" s="92"/>
      <c r="R268" s="92"/>
    </row>
    <row r="269" spans="1:18" s="94" customFormat="1" ht="15.75">
      <c r="A269" s="95"/>
      <c r="C269" s="133"/>
      <c r="D269" s="133"/>
      <c r="K269" s="92"/>
      <c r="L269" s="92"/>
      <c r="M269" s="92"/>
      <c r="N269" s="92"/>
      <c r="O269" s="92"/>
      <c r="P269" s="92"/>
      <c r="Q269" s="92"/>
      <c r="R269" s="92"/>
    </row>
    <row r="270" spans="1:18" s="94" customFormat="1" ht="15.75">
      <c r="A270" s="95"/>
      <c r="C270" s="133"/>
      <c r="D270" s="133"/>
      <c r="K270" s="92"/>
      <c r="L270" s="92"/>
      <c r="M270" s="92"/>
      <c r="N270" s="92"/>
      <c r="O270" s="92"/>
      <c r="P270" s="92"/>
      <c r="Q270" s="92"/>
      <c r="R270" s="92"/>
    </row>
    <row r="271" spans="1:18" s="94" customFormat="1" ht="15.75">
      <c r="A271" s="95"/>
      <c r="C271" s="133"/>
      <c r="D271" s="133"/>
      <c r="K271" s="92"/>
      <c r="L271" s="92"/>
      <c r="M271" s="92"/>
      <c r="N271" s="92"/>
      <c r="O271" s="92"/>
      <c r="P271" s="92"/>
      <c r="Q271" s="92"/>
      <c r="R271" s="92"/>
    </row>
    <row r="272" spans="1:18" s="94" customFormat="1" ht="15.75">
      <c r="A272" s="95"/>
      <c r="C272" s="133"/>
      <c r="D272" s="133"/>
      <c r="K272" s="92"/>
      <c r="L272" s="92"/>
      <c r="M272" s="92"/>
      <c r="N272" s="92"/>
      <c r="O272" s="92"/>
      <c r="P272" s="92"/>
      <c r="Q272" s="92"/>
      <c r="R272" s="92"/>
    </row>
    <row r="273" spans="1:18" s="94" customFormat="1" ht="15.75">
      <c r="A273" s="95"/>
      <c r="C273" s="133"/>
      <c r="D273" s="133"/>
      <c r="K273" s="92"/>
      <c r="L273" s="92"/>
      <c r="M273" s="92"/>
      <c r="N273" s="92"/>
      <c r="O273" s="92"/>
      <c r="P273" s="92"/>
      <c r="Q273" s="92"/>
      <c r="R273" s="92"/>
    </row>
    <row r="274" spans="1:18" s="94" customFormat="1" ht="15.75">
      <c r="A274" s="95"/>
      <c r="C274" s="133"/>
      <c r="D274" s="133"/>
      <c r="K274" s="92"/>
      <c r="L274" s="92"/>
      <c r="M274" s="92"/>
      <c r="N274" s="92"/>
      <c r="O274" s="92"/>
      <c r="P274" s="92"/>
      <c r="Q274" s="92"/>
      <c r="R274" s="92"/>
    </row>
    <row r="275" spans="1:18" s="94" customFormat="1" ht="15.75">
      <c r="A275" s="95"/>
      <c r="C275" s="133"/>
      <c r="D275" s="133"/>
      <c r="K275" s="92"/>
      <c r="L275" s="92"/>
      <c r="M275" s="92"/>
      <c r="N275" s="92"/>
      <c r="O275" s="92"/>
      <c r="P275" s="92"/>
      <c r="Q275" s="92"/>
      <c r="R275" s="92"/>
    </row>
    <row r="276" spans="1:18" s="94" customFormat="1" ht="15.75">
      <c r="A276" s="95"/>
      <c r="C276" s="133"/>
      <c r="D276" s="133"/>
      <c r="K276" s="92"/>
      <c r="L276" s="92"/>
      <c r="M276" s="92"/>
      <c r="N276" s="92"/>
      <c r="O276" s="92"/>
      <c r="P276" s="92"/>
      <c r="Q276" s="92"/>
      <c r="R276" s="92"/>
    </row>
    <row r="277" spans="1:18" s="94" customFormat="1" ht="15.75">
      <c r="A277" s="95"/>
      <c r="C277" s="133"/>
      <c r="D277" s="133"/>
      <c r="K277" s="92"/>
      <c r="L277" s="92"/>
      <c r="M277" s="92"/>
      <c r="N277" s="92"/>
      <c r="O277" s="92"/>
      <c r="P277" s="92"/>
      <c r="Q277" s="92"/>
      <c r="R277" s="92"/>
    </row>
    <row r="278" spans="1:18" s="94" customFormat="1" ht="15.75">
      <c r="A278" s="95"/>
      <c r="C278" s="133"/>
      <c r="D278" s="133"/>
      <c r="K278" s="92"/>
      <c r="L278" s="92"/>
      <c r="M278" s="92"/>
      <c r="N278" s="92"/>
      <c r="O278" s="92"/>
      <c r="P278" s="92"/>
      <c r="Q278" s="92"/>
      <c r="R278" s="92"/>
    </row>
    <row r="279" spans="1:18" s="94" customFormat="1" ht="15.75">
      <c r="A279" s="95"/>
      <c r="C279" s="133"/>
      <c r="D279" s="133"/>
      <c r="K279" s="92"/>
      <c r="L279" s="92"/>
      <c r="M279" s="92"/>
      <c r="N279" s="92"/>
      <c r="O279" s="92"/>
      <c r="P279" s="92"/>
      <c r="Q279" s="92"/>
      <c r="R279" s="92"/>
    </row>
    <row r="280" spans="1:18" s="94" customFormat="1" ht="15.75">
      <c r="A280" s="95"/>
      <c r="C280" s="133"/>
      <c r="D280" s="133"/>
      <c r="K280" s="92"/>
      <c r="L280" s="92"/>
      <c r="M280" s="92"/>
      <c r="N280" s="92"/>
      <c r="O280" s="92"/>
      <c r="P280" s="92"/>
      <c r="Q280" s="92"/>
      <c r="R280" s="92"/>
    </row>
    <row r="281" spans="1:18" s="94" customFormat="1" ht="15.75">
      <c r="A281" s="95"/>
      <c r="C281" s="133"/>
      <c r="D281" s="133"/>
      <c r="K281" s="92"/>
      <c r="L281" s="92"/>
      <c r="M281" s="92"/>
      <c r="N281" s="92"/>
      <c r="O281" s="92"/>
      <c r="P281" s="92"/>
      <c r="Q281" s="92"/>
      <c r="R281" s="92"/>
    </row>
    <row r="282" spans="1:18" s="94" customFormat="1" ht="15.75">
      <c r="A282" s="95"/>
      <c r="C282" s="133"/>
      <c r="D282" s="133"/>
      <c r="K282" s="92"/>
      <c r="L282" s="92"/>
      <c r="M282" s="92"/>
      <c r="N282" s="92"/>
      <c r="O282" s="92"/>
      <c r="P282" s="92"/>
      <c r="Q282" s="92"/>
      <c r="R282" s="92"/>
    </row>
    <row r="283" spans="1:18" s="94" customFormat="1" ht="15.75">
      <c r="A283" s="95"/>
      <c r="C283" s="133"/>
      <c r="D283" s="133"/>
      <c r="K283" s="92"/>
      <c r="L283" s="92"/>
      <c r="M283" s="92"/>
      <c r="N283" s="92"/>
      <c r="O283" s="92"/>
      <c r="P283" s="92"/>
      <c r="Q283" s="92"/>
      <c r="R283" s="92"/>
    </row>
    <row r="284" spans="1:18" s="94" customFormat="1" ht="15.75">
      <c r="A284" s="95"/>
      <c r="C284" s="133"/>
      <c r="D284" s="133"/>
      <c r="K284" s="92"/>
      <c r="L284" s="92"/>
      <c r="M284" s="92"/>
      <c r="N284" s="92"/>
      <c r="O284" s="92"/>
      <c r="P284" s="92"/>
      <c r="Q284" s="92"/>
      <c r="R284" s="92"/>
    </row>
    <row r="285" spans="1:18" s="94" customFormat="1" ht="15.75">
      <c r="A285" s="95"/>
      <c r="C285" s="133"/>
      <c r="D285" s="133"/>
      <c r="K285" s="92"/>
      <c r="L285" s="92"/>
      <c r="M285" s="92"/>
      <c r="N285" s="92"/>
      <c r="O285" s="92"/>
      <c r="P285" s="92"/>
      <c r="Q285" s="92"/>
      <c r="R285" s="92"/>
    </row>
    <row r="286" spans="1:18" s="94" customFormat="1" ht="15.75">
      <c r="A286" s="95"/>
      <c r="C286" s="133"/>
      <c r="D286" s="133"/>
      <c r="K286" s="92"/>
      <c r="L286" s="92"/>
      <c r="M286" s="92"/>
      <c r="N286" s="92"/>
      <c r="O286" s="92"/>
      <c r="P286" s="92"/>
      <c r="Q286" s="92"/>
      <c r="R286" s="92"/>
    </row>
    <row r="287" spans="1:18" s="94" customFormat="1" ht="15.75">
      <c r="A287" s="95"/>
      <c r="C287" s="133"/>
      <c r="D287" s="133"/>
      <c r="K287" s="92"/>
      <c r="L287" s="92"/>
      <c r="M287" s="92"/>
      <c r="N287" s="92"/>
      <c r="O287" s="92"/>
      <c r="P287" s="92"/>
      <c r="Q287" s="92"/>
      <c r="R287" s="92"/>
    </row>
    <row r="288" spans="1:18" s="94" customFormat="1" ht="15.75">
      <c r="A288" s="95"/>
      <c r="C288" s="133"/>
      <c r="D288" s="133"/>
      <c r="K288" s="92"/>
      <c r="L288" s="92"/>
      <c r="M288" s="92"/>
      <c r="N288" s="92"/>
      <c r="O288" s="92"/>
      <c r="P288" s="92"/>
      <c r="Q288" s="92"/>
      <c r="R288" s="92"/>
    </row>
    <row r="289" spans="1:18" s="94" customFormat="1" ht="15.75">
      <c r="A289" s="95"/>
      <c r="C289" s="133"/>
      <c r="D289" s="133"/>
      <c r="K289" s="92"/>
      <c r="L289" s="92"/>
      <c r="M289" s="92"/>
      <c r="N289" s="92"/>
      <c r="O289" s="92"/>
      <c r="P289" s="92"/>
      <c r="Q289" s="92"/>
      <c r="R289" s="92"/>
    </row>
    <row r="290" spans="1:18" s="94" customFormat="1" ht="15.75">
      <c r="A290" s="95"/>
      <c r="C290" s="133"/>
      <c r="D290" s="133"/>
      <c r="K290" s="92"/>
      <c r="L290" s="92"/>
      <c r="M290" s="92"/>
      <c r="N290" s="92"/>
      <c r="O290" s="92"/>
      <c r="P290" s="92"/>
      <c r="Q290" s="92"/>
      <c r="R290" s="92"/>
    </row>
    <row r="291" spans="1:18" s="94" customFormat="1" ht="15.75">
      <c r="A291" s="95"/>
      <c r="C291" s="133"/>
      <c r="D291" s="133"/>
      <c r="K291" s="92"/>
      <c r="L291" s="92"/>
      <c r="M291" s="92"/>
      <c r="N291" s="92"/>
      <c r="O291" s="92"/>
      <c r="P291" s="92"/>
      <c r="Q291" s="92"/>
      <c r="R291" s="92"/>
    </row>
    <row r="292" spans="1:18" s="94" customFormat="1" ht="15.75">
      <c r="A292" s="95"/>
      <c r="C292" s="133"/>
      <c r="D292" s="133"/>
      <c r="K292" s="92"/>
      <c r="L292" s="92"/>
      <c r="M292" s="92"/>
      <c r="N292" s="92"/>
      <c r="O292" s="92"/>
      <c r="P292" s="92"/>
      <c r="Q292" s="92"/>
      <c r="R292" s="92"/>
    </row>
    <row r="293" spans="1:18" s="94" customFormat="1" ht="15.75">
      <c r="A293" s="95"/>
      <c r="C293" s="133"/>
      <c r="D293" s="133"/>
      <c r="K293" s="92"/>
      <c r="L293" s="92"/>
      <c r="M293" s="92"/>
      <c r="N293" s="92"/>
      <c r="O293" s="92"/>
      <c r="P293" s="92"/>
      <c r="Q293" s="92"/>
      <c r="R293" s="92"/>
    </row>
    <row r="294" spans="1:18" s="94" customFormat="1" ht="15.75">
      <c r="A294" s="95"/>
      <c r="C294" s="133"/>
      <c r="D294" s="133"/>
      <c r="K294" s="92"/>
      <c r="L294" s="92"/>
      <c r="M294" s="92"/>
      <c r="N294" s="92"/>
      <c r="O294" s="92"/>
      <c r="P294" s="92"/>
      <c r="Q294" s="92"/>
      <c r="R294" s="92"/>
    </row>
    <row r="295" spans="1:18" s="94" customFormat="1" ht="15.75">
      <c r="A295" s="95"/>
      <c r="C295" s="133"/>
      <c r="D295" s="133"/>
      <c r="K295" s="92"/>
      <c r="L295" s="92"/>
      <c r="M295" s="92"/>
      <c r="N295" s="92"/>
      <c r="O295" s="92"/>
      <c r="P295" s="92"/>
      <c r="Q295" s="92"/>
      <c r="R295" s="92"/>
    </row>
    <row r="296" spans="1:18" s="94" customFormat="1" ht="15.75">
      <c r="A296" s="95"/>
      <c r="C296" s="133"/>
      <c r="D296" s="133"/>
      <c r="K296" s="92"/>
      <c r="L296" s="92"/>
      <c r="M296" s="92"/>
      <c r="N296" s="92"/>
      <c r="O296" s="92"/>
      <c r="P296" s="92"/>
      <c r="Q296" s="92"/>
      <c r="R296" s="92"/>
    </row>
    <row r="297" spans="1:18" s="94" customFormat="1" ht="15.75">
      <c r="A297" s="95"/>
      <c r="C297" s="133"/>
      <c r="D297" s="133"/>
      <c r="K297" s="92"/>
      <c r="L297" s="92"/>
      <c r="M297" s="92"/>
      <c r="N297" s="92"/>
      <c r="O297" s="92"/>
      <c r="P297" s="92"/>
      <c r="Q297" s="92"/>
      <c r="R297" s="92"/>
    </row>
    <row r="298" spans="1:18" s="94" customFormat="1" ht="15.75">
      <c r="A298" s="95"/>
      <c r="C298" s="133"/>
      <c r="D298" s="133"/>
      <c r="K298" s="92"/>
      <c r="L298" s="92"/>
      <c r="M298" s="92"/>
      <c r="N298" s="92"/>
      <c r="O298" s="92"/>
      <c r="P298" s="92"/>
      <c r="Q298" s="92"/>
      <c r="R298" s="92"/>
    </row>
    <row r="299" spans="1:18" s="94" customFormat="1" ht="15.75">
      <c r="A299" s="95"/>
      <c r="C299" s="133"/>
      <c r="D299" s="133"/>
      <c r="K299" s="92"/>
      <c r="L299" s="92"/>
      <c r="M299" s="92"/>
      <c r="N299" s="92"/>
      <c r="O299" s="92"/>
      <c r="P299" s="92"/>
      <c r="Q299" s="92"/>
      <c r="R299" s="92"/>
    </row>
    <row r="300" spans="1:18" s="94" customFormat="1" ht="15.75">
      <c r="A300" s="95"/>
      <c r="C300" s="133"/>
      <c r="D300" s="133"/>
      <c r="K300" s="92"/>
      <c r="L300" s="92"/>
      <c r="M300" s="92"/>
      <c r="N300" s="92"/>
      <c r="O300" s="92"/>
      <c r="P300" s="92"/>
      <c r="Q300" s="92"/>
      <c r="R300" s="92"/>
    </row>
    <row r="301" spans="1:18" s="94" customFormat="1" ht="15.75">
      <c r="A301" s="95"/>
      <c r="C301" s="133"/>
      <c r="D301" s="133"/>
      <c r="K301" s="92"/>
      <c r="L301" s="92"/>
      <c r="M301" s="92"/>
      <c r="N301" s="92"/>
      <c r="O301" s="92"/>
      <c r="P301" s="92"/>
      <c r="Q301" s="92"/>
      <c r="R301" s="92"/>
    </row>
    <row r="302" spans="1:18" s="94" customFormat="1" ht="15.75">
      <c r="A302" s="95"/>
      <c r="C302" s="133"/>
      <c r="D302" s="133"/>
      <c r="K302" s="92"/>
      <c r="L302" s="92"/>
      <c r="M302" s="92"/>
      <c r="N302" s="92"/>
      <c r="O302" s="92"/>
      <c r="P302" s="92"/>
      <c r="Q302" s="92"/>
      <c r="R302" s="92"/>
    </row>
    <row r="303" spans="1:18" s="94" customFormat="1" ht="15.75">
      <c r="A303" s="95"/>
      <c r="C303" s="133"/>
      <c r="D303" s="133"/>
      <c r="K303" s="92"/>
      <c r="L303" s="92"/>
      <c r="M303" s="92"/>
      <c r="N303" s="92"/>
      <c r="O303" s="92"/>
      <c r="P303" s="92"/>
      <c r="Q303" s="92"/>
      <c r="R303" s="92"/>
    </row>
    <row r="304" spans="1:18" s="94" customFormat="1" ht="15.75">
      <c r="A304" s="95"/>
      <c r="C304" s="133"/>
      <c r="D304" s="133"/>
      <c r="K304" s="92"/>
      <c r="L304" s="92"/>
      <c r="M304" s="92"/>
      <c r="N304" s="92"/>
      <c r="O304" s="92"/>
      <c r="P304" s="92"/>
      <c r="Q304" s="92"/>
      <c r="R304" s="92"/>
    </row>
    <row r="305" spans="1:18" s="94" customFormat="1" ht="15.75">
      <c r="A305" s="95"/>
      <c r="C305" s="133"/>
      <c r="D305" s="133"/>
      <c r="K305" s="92"/>
      <c r="L305" s="92"/>
      <c r="M305" s="92"/>
      <c r="N305" s="92"/>
      <c r="O305" s="92"/>
      <c r="P305" s="92"/>
      <c r="Q305" s="92"/>
      <c r="R305" s="92"/>
    </row>
    <row r="306" spans="1:18" s="94" customFormat="1" ht="15.75">
      <c r="A306" s="95"/>
      <c r="C306" s="133"/>
      <c r="D306" s="133"/>
      <c r="K306" s="92"/>
      <c r="L306" s="92"/>
      <c r="M306" s="92"/>
      <c r="N306" s="92"/>
      <c r="O306" s="92"/>
      <c r="P306" s="92"/>
      <c r="Q306" s="92"/>
      <c r="R306" s="92"/>
    </row>
    <row r="307" spans="1:18" s="94" customFormat="1" ht="15.75">
      <c r="A307" s="95"/>
      <c r="C307" s="133"/>
      <c r="D307" s="133"/>
      <c r="K307" s="92"/>
      <c r="L307" s="92"/>
      <c r="M307" s="92"/>
      <c r="N307" s="92"/>
      <c r="O307" s="92"/>
      <c r="P307" s="92"/>
      <c r="Q307" s="92"/>
      <c r="R307" s="92"/>
    </row>
    <row r="308" spans="1:18" s="94" customFormat="1" ht="15.75">
      <c r="A308" s="95"/>
      <c r="C308" s="133"/>
      <c r="D308" s="133"/>
      <c r="K308" s="92"/>
      <c r="L308" s="92"/>
      <c r="M308" s="92"/>
      <c r="N308" s="92"/>
      <c r="O308" s="92"/>
      <c r="P308" s="92"/>
      <c r="Q308" s="92"/>
      <c r="R308" s="92"/>
    </row>
    <row r="309" spans="1:18" s="94" customFormat="1" ht="15.75">
      <c r="A309" s="95"/>
      <c r="C309" s="133"/>
      <c r="D309" s="133"/>
      <c r="K309" s="92"/>
      <c r="L309" s="92"/>
      <c r="M309" s="92"/>
      <c r="N309" s="92"/>
      <c r="O309" s="92"/>
      <c r="P309" s="92"/>
      <c r="Q309" s="92"/>
      <c r="R309" s="92"/>
    </row>
    <row r="310" spans="1:18" s="94" customFormat="1" ht="15.75">
      <c r="A310" s="95"/>
      <c r="C310" s="133"/>
      <c r="D310" s="133"/>
      <c r="K310" s="92"/>
      <c r="L310" s="92"/>
      <c r="M310" s="92"/>
      <c r="N310" s="92"/>
      <c r="O310" s="92"/>
      <c r="P310" s="92"/>
      <c r="Q310" s="92"/>
      <c r="R310" s="92"/>
    </row>
    <row r="311" spans="1:18" s="94" customFormat="1" ht="15.75">
      <c r="A311" s="95"/>
      <c r="C311" s="133"/>
      <c r="D311" s="133"/>
      <c r="K311" s="92"/>
      <c r="L311" s="92"/>
      <c r="M311" s="92"/>
      <c r="N311" s="92"/>
      <c r="O311" s="92"/>
      <c r="P311" s="92"/>
      <c r="Q311" s="92"/>
      <c r="R311" s="92"/>
    </row>
    <row r="312" spans="1:18" s="94" customFormat="1" ht="15.75">
      <c r="A312" s="95"/>
      <c r="C312" s="133"/>
      <c r="D312" s="133"/>
      <c r="K312" s="92"/>
      <c r="L312" s="92"/>
      <c r="M312" s="92"/>
      <c r="N312" s="92"/>
      <c r="O312" s="92"/>
      <c r="P312" s="92"/>
      <c r="Q312" s="92"/>
      <c r="R312" s="92"/>
    </row>
    <row r="313" spans="1:18" s="94" customFormat="1" ht="15.75">
      <c r="A313" s="95"/>
      <c r="C313" s="133"/>
      <c r="D313" s="133"/>
      <c r="K313" s="92"/>
      <c r="L313" s="92"/>
      <c r="M313" s="92"/>
      <c r="N313" s="92"/>
      <c r="O313" s="92"/>
      <c r="P313" s="92"/>
      <c r="Q313" s="92"/>
      <c r="R313" s="92"/>
    </row>
    <row r="314" spans="1:18" s="94" customFormat="1" ht="15.75">
      <c r="A314" s="95"/>
      <c r="C314" s="133"/>
      <c r="D314" s="133"/>
      <c r="K314" s="92"/>
      <c r="L314" s="92"/>
      <c r="M314" s="92"/>
      <c r="N314" s="92"/>
      <c r="O314" s="92"/>
      <c r="P314" s="92"/>
      <c r="Q314" s="92"/>
      <c r="R314" s="92"/>
    </row>
    <row r="315" spans="1:18" s="94" customFormat="1" ht="15.75">
      <c r="A315" s="95"/>
      <c r="C315" s="133"/>
      <c r="D315" s="133"/>
      <c r="K315" s="92"/>
      <c r="L315" s="92"/>
      <c r="M315" s="92"/>
      <c r="N315" s="92"/>
      <c r="O315" s="92"/>
      <c r="P315" s="92"/>
      <c r="Q315" s="92"/>
      <c r="R315" s="92"/>
    </row>
    <row r="316" spans="1:18" s="94" customFormat="1" ht="15.75">
      <c r="A316" s="95"/>
      <c r="C316" s="133"/>
      <c r="D316" s="133"/>
      <c r="K316" s="92"/>
      <c r="L316" s="92"/>
      <c r="M316" s="92"/>
      <c r="N316" s="92"/>
      <c r="O316" s="92"/>
      <c r="P316" s="92"/>
      <c r="Q316" s="92"/>
      <c r="R316" s="92"/>
    </row>
    <row r="317" spans="1:18" s="94" customFormat="1" ht="15.75">
      <c r="A317" s="95"/>
      <c r="C317" s="133"/>
      <c r="D317" s="133"/>
      <c r="K317" s="92"/>
      <c r="L317" s="92"/>
      <c r="M317" s="92"/>
      <c r="N317" s="92"/>
      <c r="O317" s="92"/>
      <c r="P317" s="92"/>
      <c r="Q317" s="92"/>
      <c r="R317" s="92"/>
    </row>
    <row r="318" spans="1:18" s="94" customFormat="1" ht="15.75">
      <c r="A318" s="95"/>
      <c r="C318" s="133"/>
      <c r="D318" s="133"/>
      <c r="K318" s="92"/>
      <c r="L318" s="92"/>
      <c r="M318" s="92"/>
      <c r="N318" s="92"/>
      <c r="O318" s="92"/>
      <c r="P318" s="92"/>
      <c r="Q318" s="92"/>
      <c r="R318" s="92"/>
    </row>
    <row r="319" spans="1:18" s="94" customFormat="1" ht="15.75">
      <c r="A319" s="95"/>
      <c r="C319" s="133"/>
      <c r="D319" s="133"/>
      <c r="K319" s="92"/>
      <c r="L319" s="92"/>
      <c r="M319" s="92"/>
      <c r="N319" s="92"/>
      <c r="O319" s="92"/>
      <c r="P319" s="92"/>
      <c r="Q319" s="92"/>
      <c r="R319" s="92"/>
    </row>
    <row r="320" spans="1:18" s="94" customFormat="1" ht="15.75">
      <c r="A320" s="95"/>
      <c r="C320" s="133"/>
      <c r="D320" s="133"/>
      <c r="K320" s="92"/>
      <c r="L320" s="92"/>
      <c r="M320" s="92"/>
      <c r="N320" s="92"/>
      <c r="O320" s="92"/>
      <c r="P320" s="92"/>
      <c r="Q320" s="92"/>
      <c r="R320" s="92"/>
    </row>
    <row r="321" spans="1:18" s="94" customFormat="1" ht="15.75">
      <c r="A321" s="95"/>
      <c r="C321" s="133"/>
      <c r="D321" s="133"/>
      <c r="K321" s="92"/>
      <c r="L321" s="92"/>
      <c r="M321" s="92"/>
      <c r="N321" s="92"/>
      <c r="O321" s="92"/>
      <c r="P321" s="92"/>
      <c r="Q321" s="92"/>
      <c r="R321" s="92"/>
    </row>
    <row r="322" spans="1:18" s="94" customFormat="1" ht="15.75">
      <c r="A322" s="95"/>
      <c r="C322" s="133"/>
      <c r="D322" s="133"/>
      <c r="K322" s="92"/>
      <c r="L322" s="92"/>
      <c r="M322" s="92"/>
      <c r="N322" s="92"/>
      <c r="O322" s="92"/>
      <c r="P322" s="92"/>
      <c r="Q322" s="92"/>
      <c r="R322" s="92"/>
    </row>
    <row r="323" spans="1:18" s="94" customFormat="1" ht="15.75">
      <c r="A323" s="95"/>
      <c r="C323" s="133"/>
      <c r="D323" s="133"/>
      <c r="K323" s="92"/>
      <c r="L323" s="92"/>
      <c r="M323" s="92"/>
      <c r="N323" s="92"/>
      <c r="O323" s="92"/>
      <c r="P323" s="92"/>
      <c r="Q323" s="92"/>
      <c r="R323" s="92"/>
    </row>
    <row r="324" spans="1:18" s="94" customFormat="1" ht="15.75">
      <c r="A324" s="95"/>
      <c r="C324" s="133"/>
      <c r="D324" s="133"/>
      <c r="K324" s="92"/>
      <c r="L324" s="92"/>
      <c r="M324" s="92"/>
      <c r="N324" s="92"/>
      <c r="O324" s="92"/>
      <c r="P324" s="92"/>
      <c r="Q324" s="92"/>
      <c r="R324" s="92"/>
    </row>
    <row r="325" spans="1:18" s="94" customFormat="1" ht="15.75">
      <c r="A325" s="95"/>
      <c r="C325" s="133"/>
      <c r="D325" s="133"/>
      <c r="K325" s="92"/>
      <c r="L325" s="92"/>
      <c r="M325" s="92"/>
      <c r="N325" s="92"/>
      <c r="O325" s="92"/>
      <c r="P325" s="92"/>
      <c r="Q325" s="92"/>
      <c r="R325" s="92"/>
    </row>
    <row r="326" spans="1:18" s="94" customFormat="1" ht="15.75">
      <c r="A326" s="95"/>
      <c r="C326" s="133"/>
      <c r="D326" s="133"/>
      <c r="K326" s="92"/>
      <c r="L326" s="92"/>
      <c r="M326" s="92"/>
      <c r="N326" s="92"/>
      <c r="O326" s="92"/>
      <c r="P326" s="92"/>
      <c r="Q326" s="92"/>
      <c r="R326" s="92"/>
    </row>
    <row r="327" spans="1:18" s="94" customFormat="1" ht="15.75">
      <c r="A327" s="95"/>
      <c r="C327" s="133"/>
      <c r="D327" s="133"/>
      <c r="K327" s="92"/>
      <c r="L327" s="92"/>
      <c r="M327" s="92"/>
      <c r="N327" s="92"/>
      <c r="O327" s="92"/>
      <c r="P327" s="92"/>
      <c r="Q327" s="92"/>
      <c r="R327" s="92"/>
    </row>
    <row r="328" spans="1:18" s="94" customFormat="1" ht="15.75">
      <c r="A328" s="95"/>
      <c r="C328" s="133"/>
      <c r="D328" s="133"/>
      <c r="K328" s="92"/>
      <c r="L328" s="92"/>
      <c r="M328" s="92"/>
      <c r="N328" s="92"/>
      <c r="O328" s="92"/>
      <c r="P328" s="92"/>
      <c r="Q328" s="92"/>
      <c r="R328" s="92"/>
    </row>
    <row r="329" spans="1:18" s="94" customFormat="1" ht="15.75">
      <c r="A329" s="95"/>
      <c r="C329" s="133"/>
      <c r="D329" s="133"/>
      <c r="K329" s="92"/>
      <c r="L329" s="92"/>
      <c r="M329" s="92"/>
      <c r="N329" s="92"/>
      <c r="O329" s="92"/>
      <c r="P329" s="92"/>
      <c r="Q329" s="92"/>
      <c r="R329" s="92"/>
    </row>
    <row r="330" spans="1:18" s="94" customFormat="1" ht="15.75">
      <c r="A330" s="95"/>
      <c r="C330" s="133"/>
      <c r="D330" s="133"/>
      <c r="K330" s="92"/>
      <c r="L330" s="92"/>
      <c r="M330" s="92"/>
      <c r="N330" s="92"/>
      <c r="O330" s="92"/>
      <c r="P330" s="92"/>
      <c r="Q330" s="92"/>
      <c r="R330" s="92"/>
    </row>
    <row r="331" spans="1:18" s="94" customFormat="1" ht="15.75">
      <c r="A331" s="95"/>
      <c r="C331" s="133"/>
      <c r="D331" s="133"/>
      <c r="K331" s="92"/>
      <c r="L331" s="92"/>
      <c r="M331" s="92"/>
      <c r="N331" s="92"/>
      <c r="O331" s="92"/>
      <c r="P331" s="92"/>
      <c r="Q331" s="92"/>
      <c r="R331" s="92"/>
    </row>
    <row r="332" spans="1:18" s="94" customFormat="1" ht="15.75">
      <c r="A332" s="95"/>
      <c r="C332" s="133"/>
      <c r="D332" s="133"/>
      <c r="K332" s="92"/>
      <c r="L332" s="92"/>
      <c r="M332" s="92"/>
      <c r="N332" s="92"/>
      <c r="O332" s="92"/>
      <c r="P332" s="92"/>
      <c r="Q332" s="92"/>
      <c r="R332" s="92"/>
    </row>
    <row r="333" spans="1:18" s="94" customFormat="1" ht="15.75">
      <c r="A333" s="95"/>
      <c r="C333" s="133"/>
      <c r="D333" s="133"/>
      <c r="K333" s="92"/>
      <c r="L333" s="92"/>
      <c r="M333" s="92"/>
      <c r="N333" s="92"/>
      <c r="O333" s="92"/>
      <c r="P333" s="92"/>
      <c r="Q333" s="92"/>
      <c r="R333" s="92"/>
    </row>
    <row r="334" spans="1:18" s="94" customFormat="1" ht="15.75">
      <c r="A334" s="95"/>
      <c r="C334" s="133"/>
      <c r="D334" s="133"/>
      <c r="K334" s="92"/>
      <c r="L334" s="92"/>
      <c r="M334" s="92"/>
      <c r="N334" s="92"/>
      <c r="O334" s="92"/>
      <c r="P334" s="92"/>
      <c r="Q334" s="92"/>
      <c r="R334" s="92"/>
    </row>
    <row r="335" spans="1:18" s="94" customFormat="1" ht="15.75">
      <c r="A335" s="95"/>
      <c r="C335" s="133"/>
      <c r="D335" s="133"/>
      <c r="K335" s="92"/>
      <c r="L335" s="92"/>
      <c r="M335" s="92"/>
      <c r="N335" s="92"/>
      <c r="O335" s="92"/>
      <c r="P335" s="92"/>
      <c r="Q335" s="92"/>
      <c r="R335" s="92"/>
    </row>
    <row r="336" spans="1:18" s="94" customFormat="1" ht="15.75">
      <c r="A336" s="95"/>
      <c r="C336" s="133"/>
      <c r="D336" s="133"/>
      <c r="K336" s="92"/>
      <c r="L336" s="92"/>
      <c r="M336" s="92"/>
      <c r="N336" s="92"/>
      <c r="O336" s="92"/>
      <c r="P336" s="92"/>
      <c r="Q336" s="92"/>
      <c r="R336" s="92"/>
    </row>
    <row r="337" spans="1:18" s="94" customFormat="1" ht="15.75">
      <c r="A337" s="95"/>
      <c r="C337" s="133"/>
      <c r="D337" s="133"/>
      <c r="K337" s="92"/>
      <c r="L337" s="92"/>
      <c r="M337" s="92"/>
      <c r="N337" s="92"/>
      <c r="O337" s="92"/>
      <c r="P337" s="92"/>
      <c r="Q337" s="92"/>
      <c r="R337" s="92"/>
    </row>
    <row r="338" spans="1:18" s="94" customFormat="1" ht="15.75">
      <c r="A338" s="95"/>
      <c r="C338" s="133"/>
      <c r="D338" s="133"/>
      <c r="K338" s="92"/>
      <c r="L338" s="92"/>
      <c r="M338" s="92"/>
      <c r="N338" s="92"/>
      <c r="O338" s="92"/>
      <c r="P338" s="92"/>
      <c r="Q338" s="92"/>
      <c r="R338" s="92"/>
    </row>
    <row r="339" spans="1:18" s="94" customFormat="1" ht="15.75">
      <c r="A339" s="95"/>
      <c r="C339" s="133"/>
      <c r="D339" s="133"/>
      <c r="K339" s="92"/>
      <c r="L339" s="92"/>
      <c r="M339" s="92"/>
      <c r="N339" s="92"/>
      <c r="O339" s="92"/>
      <c r="P339" s="92"/>
      <c r="Q339" s="92"/>
      <c r="R339" s="92"/>
    </row>
    <row r="340" spans="1:18" s="94" customFormat="1" ht="15.75">
      <c r="A340" s="95"/>
      <c r="C340" s="133"/>
      <c r="D340" s="133"/>
      <c r="K340" s="92"/>
      <c r="L340" s="92"/>
      <c r="M340" s="92"/>
      <c r="N340" s="92"/>
      <c r="O340" s="92"/>
      <c r="P340" s="92"/>
      <c r="Q340" s="92"/>
      <c r="R340" s="92"/>
    </row>
    <row r="341" spans="1:18" s="94" customFormat="1" ht="15.75">
      <c r="A341" s="95"/>
      <c r="C341" s="133"/>
      <c r="D341" s="133"/>
      <c r="K341" s="92"/>
      <c r="L341" s="92"/>
      <c r="M341" s="92"/>
      <c r="N341" s="92"/>
      <c r="O341" s="92"/>
      <c r="P341" s="92"/>
      <c r="Q341" s="92"/>
      <c r="R341" s="92"/>
    </row>
    <row r="342" spans="1:18" s="94" customFormat="1" ht="15.75">
      <c r="A342" s="95"/>
      <c r="C342" s="133"/>
      <c r="D342" s="133"/>
      <c r="K342" s="92"/>
      <c r="L342" s="92"/>
      <c r="M342" s="92"/>
      <c r="N342" s="92"/>
      <c r="O342" s="92"/>
      <c r="P342" s="92"/>
      <c r="Q342" s="92"/>
      <c r="R342" s="92"/>
    </row>
    <row r="343" spans="1:18" s="94" customFormat="1" ht="15.75">
      <c r="A343" s="95"/>
      <c r="C343" s="133"/>
      <c r="D343" s="133"/>
      <c r="K343" s="92"/>
      <c r="L343" s="92"/>
      <c r="M343" s="92"/>
      <c r="N343" s="92"/>
      <c r="O343" s="92"/>
      <c r="P343" s="92"/>
      <c r="Q343" s="92"/>
      <c r="R343" s="92"/>
    </row>
    <row r="344" spans="1:18" s="94" customFormat="1" ht="15.75">
      <c r="A344" s="95"/>
      <c r="C344" s="133"/>
      <c r="D344" s="133"/>
      <c r="K344" s="92"/>
      <c r="L344" s="92"/>
      <c r="M344" s="92"/>
      <c r="N344" s="92"/>
      <c r="O344" s="92"/>
      <c r="P344" s="92"/>
      <c r="Q344" s="92"/>
      <c r="R344" s="92"/>
    </row>
    <row r="345" spans="1:18" s="94" customFormat="1" ht="15.75">
      <c r="A345" s="95"/>
      <c r="C345" s="133"/>
      <c r="D345" s="133"/>
      <c r="K345" s="92"/>
      <c r="L345" s="92"/>
      <c r="M345" s="92"/>
      <c r="N345" s="92"/>
      <c r="O345" s="92"/>
      <c r="P345" s="92"/>
      <c r="Q345" s="92"/>
      <c r="R345" s="92"/>
    </row>
    <row r="346" spans="1:18" s="94" customFormat="1" ht="15.75">
      <c r="A346" s="95"/>
      <c r="C346" s="133"/>
      <c r="D346" s="133"/>
      <c r="K346" s="92"/>
      <c r="L346" s="92"/>
      <c r="M346" s="92"/>
      <c r="N346" s="92"/>
      <c r="O346" s="92"/>
      <c r="P346" s="92"/>
      <c r="Q346" s="92"/>
      <c r="R346" s="92"/>
    </row>
    <row r="347" spans="1:18" s="94" customFormat="1" ht="15.75">
      <c r="A347" s="95"/>
      <c r="C347" s="133"/>
      <c r="D347" s="133"/>
      <c r="K347" s="92"/>
      <c r="L347" s="92"/>
      <c r="M347" s="92"/>
      <c r="N347" s="92"/>
      <c r="O347" s="92"/>
      <c r="P347" s="92"/>
      <c r="Q347" s="92"/>
      <c r="R347" s="92"/>
    </row>
    <row r="348" spans="1:18" s="94" customFormat="1" ht="15.75">
      <c r="A348" s="95"/>
      <c r="C348" s="133"/>
      <c r="D348" s="133"/>
      <c r="K348" s="92"/>
      <c r="L348" s="92"/>
      <c r="M348" s="92"/>
      <c r="N348" s="92"/>
      <c r="O348" s="92"/>
      <c r="P348" s="92"/>
      <c r="Q348" s="92"/>
      <c r="R348" s="92"/>
    </row>
    <row r="349" spans="1:18" s="94" customFormat="1" ht="15.75">
      <c r="A349" s="95"/>
      <c r="C349" s="133"/>
      <c r="D349" s="133"/>
      <c r="K349" s="92"/>
      <c r="L349" s="92"/>
      <c r="M349" s="92"/>
      <c r="N349" s="92"/>
      <c r="O349" s="92"/>
      <c r="P349" s="92"/>
      <c r="Q349" s="92"/>
      <c r="R349" s="92"/>
    </row>
    <row r="350" spans="1:18" s="94" customFormat="1" ht="15.75">
      <c r="A350" s="95"/>
      <c r="C350" s="133"/>
      <c r="D350" s="133"/>
      <c r="K350" s="92"/>
      <c r="L350" s="92"/>
      <c r="M350" s="92"/>
      <c r="N350" s="92"/>
      <c r="O350" s="92"/>
      <c r="P350" s="92"/>
      <c r="Q350" s="92"/>
      <c r="R350" s="92"/>
    </row>
    <row r="351" spans="1:18" s="94" customFormat="1" ht="15.75">
      <c r="A351" s="95"/>
      <c r="C351" s="133"/>
      <c r="D351" s="133"/>
      <c r="K351" s="92"/>
      <c r="L351" s="92"/>
      <c r="M351" s="92"/>
      <c r="N351" s="92"/>
      <c r="O351" s="92"/>
      <c r="P351" s="92"/>
      <c r="Q351" s="92"/>
      <c r="R351" s="92"/>
    </row>
    <row r="352" spans="1:18" s="94" customFormat="1" ht="15.75">
      <c r="A352" s="95"/>
      <c r="C352" s="133"/>
      <c r="D352" s="133"/>
      <c r="K352" s="92"/>
      <c r="L352" s="92"/>
      <c r="M352" s="92"/>
      <c r="N352" s="92"/>
      <c r="O352" s="92"/>
      <c r="P352" s="92"/>
      <c r="Q352" s="92"/>
      <c r="R352" s="92"/>
    </row>
    <row r="353" spans="1:18" s="94" customFormat="1" ht="15.75">
      <c r="A353" s="95"/>
      <c r="C353" s="133"/>
      <c r="D353" s="133"/>
      <c r="K353" s="92"/>
      <c r="L353" s="92"/>
      <c r="M353" s="92"/>
      <c r="N353" s="92"/>
      <c r="O353" s="92"/>
      <c r="P353" s="92"/>
      <c r="Q353" s="92"/>
      <c r="R353" s="92"/>
    </row>
    <row r="354" spans="1:18" s="94" customFormat="1" ht="15.75">
      <c r="A354" s="95"/>
      <c r="C354" s="133"/>
      <c r="D354" s="133"/>
      <c r="K354" s="92"/>
      <c r="L354" s="92"/>
      <c r="M354" s="92"/>
      <c r="N354" s="92"/>
      <c r="O354" s="92"/>
      <c r="P354" s="92"/>
      <c r="Q354" s="92"/>
      <c r="R354" s="92"/>
    </row>
    <row r="355" spans="1:18" s="94" customFormat="1" ht="15.75">
      <c r="A355" s="95"/>
      <c r="C355" s="133"/>
      <c r="D355" s="133"/>
      <c r="K355" s="92"/>
      <c r="L355" s="92"/>
      <c r="M355" s="92"/>
      <c r="N355" s="92"/>
      <c r="O355" s="92"/>
      <c r="P355" s="92"/>
      <c r="Q355" s="92"/>
      <c r="R355" s="92"/>
    </row>
    <row r="356" spans="1:18" s="94" customFormat="1" ht="15.75">
      <c r="A356" s="95"/>
      <c r="C356" s="133"/>
      <c r="D356" s="133"/>
      <c r="K356" s="92"/>
      <c r="L356" s="92"/>
      <c r="M356" s="92"/>
      <c r="N356" s="92"/>
      <c r="O356" s="92"/>
      <c r="P356" s="92"/>
      <c r="Q356" s="92"/>
      <c r="R356" s="92"/>
    </row>
    <row r="357" spans="1:18" s="94" customFormat="1" ht="15.75">
      <c r="A357" s="95"/>
      <c r="C357" s="133"/>
      <c r="D357" s="133"/>
      <c r="K357" s="92"/>
      <c r="L357" s="92"/>
      <c r="M357" s="92"/>
      <c r="N357" s="92"/>
      <c r="O357" s="92"/>
      <c r="P357" s="92"/>
      <c r="Q357" s="92"/>
      <c r="R357" s="92"/>
    </row>
    <row r="358" spans="1:18" s="94" customFormat="1" ht="15.75">
      <c r="A358" s="95"/>
      <c r="C358" s="133"/>
      <c r="D358" s="133"/>
      <c r="K358" s="92"/>
      <c r="L358" s="92"/>
      <c r="M358" s="92"/>
      <c r="N358" s="92"/>
      <c r="O358" s="92"/>
      <c r="P358" s="92"/>
      <c r="Q358" s="92"/>
      <c r="R358" s="92"/>
    </row>
    <row r="359" spans="1:18" s="94" customFormat="1" ht="15.75">
      <c r="A359" s="95"/>
      <c r="C359" s="133"/>
      <c r="D359" s="133"/>
      <c r="K359" s="92"/>
      <c r="L359" s="92"/>
      <c r="M359" s="92"/>
      <c r="N359" s="92"/>
      <c r="O359" s="92"/>
      <c r="P359" s="92"/>
      <c r="Q359" s="92"/>
      <c r="R359" s="92"/>
    </row>
    <row r="360" spans="1:18" s="94" customFormat="1" ht="15.75">
      <c r="A360" s="95"/>
      <c r="C360" s="133"/>
      <c r="D360" s="133"/>
      <c r="K360" s="92"/>
      <c r="L360" s="92"/>
      <c r="M360" s="92"/>
      <c r="N360" s="92"/>
      <c r="O360" s="92"/>
      <c r="P360" s="92"/>
      <c r="Q360" s="92"/>
      <c r="R360" s="92"/>
    </row>
    <row r="361" spans="1:18" s="94" customFormat="1" ht="15.75">
      <c r="A361" s="95"/>
      <c r="C361" s="133"/>
      <c r="D361" s="133"/>
      <c r="K361" s="92"/>
      <c r="L361" s="92"/>
      <c r="M361" s="92"/>
      <c r="N361" s="92"/>
      <c r="O361" s="92"/>
      <c r="P361" s="92"/>
      <c r="Q361" s="92"/>
      <c r="R361" s="92"/>
    </row>
    <row r="362" spans="1:18" s="94" customFormat="1" ht="15.75">
      <c r="A362" s="95"/>
      <c r="C362" s="133"/>
      <c r="D362" s="133"/>
      <c r="K362" s="92"/>
      <c r="L362" s="92"/>
      <c r="M362" s="92"/>
      <c r="N362" s="92"/>
      <c r="O362" s="92"/>
      <c r="P362" s="92"/>
      <c r="Q362" s="92"/>
      <c r="R362" s="92"/>
    </row>
    <row r="363" spans="1:18" s="94" customFormat="1" ht="15.75">
      <c r="A363" s="95"/>
      <c r="C363" s="133"/>
      <c r="D363" s="133"/>
      <c r="K363" s="92"/>
      <c r="L363" s="92"/>
      <c r="M363" s="92"/>
      <c r="N363" s="92"/>
      <c r="O363" s="92"/>
      <c r="P363" s="92"/>
      <c r="Q363" s="92"/>
      <c r="R363" s="92"/>
    </row>
    <row r="364" spans="1:18" s="94" customFormat="1" ht="15.75">
      <c r="A364" s="95"/>
      <c r="C364" s="133"/>
      <c r="D364" s="133"/>
      <c r="K364" s="92"/>
      <c r="L364" s="92"/>
      <c r="M364" s="92"/>
      <c r="N364" s="92"/>
      <c r="O364" s="92"/>
      <c r="P364" s="92"/>
      <c r="Q364" s="92"/>
      <c r="R364" s="92"/>
    </row>
    <row r="365" spans="1:18" s="94" customFormat="1" ht="15.75">
      <c r="A365" s="95"/>
      <c r="C365" s="133"/>
      <c r="D365" s="133"/>
      <c r="K365" s="92"/>
      <c r="L365" s="92"/>
      <c r="M365" s="92"/>
      <c r="N365" s="92"/>
      <c r="O365" s="92"/>
      <c r="P365" s="92"/>
      <c r="Q365" s="92"/>
      <c r="R365" s="92"/>
    </row>
    <row r="366" spans="1:18" s="94" customFormat="1" ht="15.75">
      <c r="A366" s="95"/>
      <c r="C366" s="133"/>
      <c r="D366" s="133"/>
      <c r="K366" s="92"/>
      <c r="L366" s="92"/>
      <c r="M366" s="92"/>
      <c r="N366" s="92"/>
      <c r="O366" s="92"/>
      <c r="P366" s="92"/>
      <c r="Q366" s="92"/>
      <c r="R366" s="92"/>
    </row>
    <row r="367" spans="1:18" s="94" customFormat="1" ht="15.75">
      <c r="A367" s="95"/>
      <c r="C367" s="133"/>
      <c r="D367" s="133"/>
      <c r="K367" s="92"/>
      <c r="L367" s="92"/>
      <c r="M367" s="92"/>
      <c r="N367" s="92"/>
      <c r="O367" s="92"/>
      <c r="P367" s="92"/>
      <c r="Q367" s="92"/>
      <c r="R367" s="92"/>
    </row>
    <row r="368" spans="1:18" s="94" customFormat="1" ht="15.75">
      <c r="A368" s="95"/>
      <c r="C368" s="133"/>
      <c r="D368" s="133"/>
      <c r="K368" s="92"/>
      <c r="L368" s="92"/>
      <c r="M368" s="92"/>
      <c r="N368" s="92"/>
      <c r="O368" s="92"/>
      <c r="P368" s="92"/>
      <c r="Q368" s="92"/>
      <c r="R368" s="92"/>
    </row>
    <row r="369" spans="1:18" s="94" customFormat="1" ht="15.75">
      <c r="A369" s="95"/>
      <c r="C369" s="133"/>
      <c r="D369" s="133"/>
      <c r="K369" s="92"/>
      <c r="L369" s="92"/>
      <c r="M369" s="92"/>
      <c r="N369" s="92"/>
      <c r="O369" s="92"/>
      <c r="P369" s="92"/>
      <c r="Q369" s="92"/>
      <c r="R369" s="92"/>
    </row>
    <row r="370" spans="1:18" s="94" customFormat="1" ht="15.75">
      <c r="A370" s="95"/>
      <c r="C370" s="133"/>
      <c r="D370" s="133"/>
      <c r="K370" s="92"/>
      <c r="L370" s="92"/>
      <c r="M370" s="92"/>
      <c r="N370" s="92"/>
      <c r="O370" s="92"/>
      <c r="P370" s="92"/>
      <c r="Q370" s="92"/>
      <c r="R370" s="92"/>
    </row>
    <row r="371" spans="1:18" s="94" customFormat="1" ht="15.75">
      <c r="A371" s="95"/>
      <c r="C371" s="133"/>
      <c r="D371" s="133"/>
      <c r="K371" s="92"/>
      <c r="L371" s="92"/>
      <c r="M371" s="92"/>
      <c r="N371" s="92"/>
      <c r="O371" s="92"/>
      <c r="P371" s="92"/>
      <c r="Q371" s="92"/>
      <c r="R371" s="92"/>
    </row>
    <row r="372" spans="1:18" s="94" customFormat="1" ht="15.75">
      <c r="A372" s="95"/>
      <c r="C372" s="133"/>
      <c r="D372" s="133"/>
      <c r="K372" s="92"/>
      <c r="L372" s="92"/>
      <c r="M372" s="92"/>
      <c r="N372" s="92"/>
      <c r="O372" s="92"/>
      <c r="P372" s="92"/>
      <c r="Q372" s="92"/>
      <c r="R372" s="92"/>
    </row>
    <row r="373" spans="1:18" s="94" customFormat="1" ht="15.75">
      <c r="A373" s="95"/>
      <c r="C373" s="133"/>
      <c r="D373" s="133"/>
      <c r="K373" s="92"/>
      <c r="L373" s="92"/>
      <c r="M373" s="92"/>
      <c r="N373" s="92"/>
      <c r="O373" s="92"/>
      <c r="P373" s="92"/>
      <c r="Q373" s="92"/>
      <c r="R373" s="92"/>
    </row>
    <row r="374" spans="1:18" s="94" customFormat="1" ht="15.75">
      <c r="A374" s="95"/>
      <c r="C374" s="133"/>
      <c r="D374" s="133"/>
      <c r="K374" s="92"/>
      <c r="L374" s="92"/>
      <c r="M374" s="92"/>
      <c r="N374" s="92"/>
      <c r="O374" s="92"/>
      <c r="P374" s="92"/>
      <c r="Q374" s="92"/>
      <c r="R374" s="92"/>
    </row>
    <row r="375" spans="1:18" s="94" customFormat="1" ht="15.75">
      <c r="A375" s="95"/>
      <c r="C375" s="133"/>
      <c r="D375" s="133"/>
      <c r="K375" s="92"/>
      <c r="L375" s="92"/>
      <c r="M375" s="92"/>
      <c r="N375" s="92"/>
      <c r="O375" s="92"/>
      <c r="P375" s="92"/>
      <c r="Q375" s="92"/>
      <c r="R375" s="92"/>
    </row>
    <row r="376" spans="1:18" s="94" customFormat="1" ht="15.75">
      <c r="A376" s="95"/>
      <c r="C376" s="133"/>
      <c r="D376" s="133"/>
      <c r="K376" s="92"/>
      <c r="L376" s="92"/>
      <c r="M376" s="92"/>
      <c r="N376" s="92"/>
      <c r="O376" s="92"/>
      <c r="P376" s="92"/>
      <c r="Q376" s="92"/>
      <c r="R376" s="92"/>
    </row>
    <row r="377" spans="1:18" s="94" customFormat="1" ht="15.75">
      <c r="A377" s="95"/>
      <c r="C377" s="133"/>
      <c r="D377" s="133"/>
      <c r="K377" s="92"/>
      <c r="L377" s="92"/>
      <c r="M377" s="92"/>
      <c r="N377" s="92"/>
      <c r="O377" s="92"/>
      <c r="P377" s="92"/>
      <c r="Q377" s="92"/>
      <c r="R377" s="92"/>
    </row>
    <row r="378" spans="1:18" s="94" customFormat="1" ht="15.75">
      <c r="A378" s="95"/>
      <c r="C378" s="133"/>
      <c r="D378" s="133"/>
      <c r="K378" s="92"/>
      <c r="L378" s="92"/>
      <c r="M378" s="92"/>
      <c r="N378" s="92"/>
      <c r="O378" s="92"/>
      <c r="P378" s="92"/>
      <c r="Q378" s="92"/>
      <c r="R378" s="92"/>
    </row>
    <row r="379" spans="1:18" s="94" customFormat="1" ht="15.75">
      <c r="A379" s="95"/>
      <c r="C379" s="133"/>
      <c r="D379" s="133"/>
      <c r="K379" s="92"/>
      <c r="L379" s="92"/>
      <c r="M379" s="92"/>
      <c r="N379" s="92"/>
      <c r="O379" s="92"/>
      <c r="P379" s="92"/>
      <c r="Q379" s="92"/>
      <c r="R379" s="92"/>
    </row>
    <row r="380" spans="1:18" s="94" customFormat="1" ht="15.75">
      <c r="A380" s="95"/>
      <c r="C380" s="133"/>
      <c r="D380" s="133"/>
      <c r="K380" s="92"/>
      <c r="L380" s="92"/>
      <c r="M380" s="92"/>
      <c r="N380" s="92"/>
      <c r="O380" s="92"/>
      <c r="P380" s="92"/>
      <c r="Q380" s="92"/>
      <c r="R380" s="92"/>
    </row>
    <row r="381" spans="1:18" s="94" customFormat="1" ht="15.75">
      <c r="A381" s="95"/>
      <c r="C381" s="133"/>
      <c r="D381" s="133"/>
      <c r="K381" s="92"/>
      <c r="L381" s="92"/>
      <c r="M381" s="92"/>
      <c r="N381" s="92"/>
      <c r="O381" s="92"/>
      <c r="P381" s="92"/>
      <c r="Q381" s="92"/>
      <c r="R381" s="92"/>
    </row>
    <row r="382" spans="1:18" s="94" customFormat="1" ht="15.75">
      <c r="A382" s="95"/>
      <c r="C382" s="133"/>
      <c r="D382" s="133"/>
      <c r="K382" s="92"/>
      <c r="L382" s="92"/>
      <c r="M382" s="92"/>
      <c r="N382" s="92"/>
      <c r="O382" s="92"/>
      <c r="P382" s="92"/>
      <c r="Q382" s="92"/>
      <c r="R382" s="92"/>
    </row>
    <row r="383" spans="1:18" s="94" customFormat="1" ht="15.75">
      <c r="A383" s="95"/>
      <c r="C383" s="133"/>
      <c r="D383" s="133"/>
      <c r="K383" s="92"/>
      <c r="L383" s="92"/>
      <c r="M383" s="92"/>
      <c r="N383" s="92"/>
      <c r="O383" s="92"/>
      <c r="P383" s="92"/>
      <c r="Q383" s="92"/>
      <c r="R383" s="92"/>
    </row>
    <row r="384" spans="1:18" s="94" customFormat="1" ht="15.75">
      <c r="A384" s="95"/>
      <c r="C384" s="133"/>
      <c r="D384" s="133"/>
      <c r="K384" s="92"/>
      <c r="L384" s="92"/>
      <c r="M384" s="92"/>
      <c r="N384" s="92"/>
      <c r="O384" s="92"/>
      <c r="P384" s="92"/>
      <c r="Q384" s="92"/>
      <c r="R384" s="92"/>
    </row>
    <row r="385" spans="1:18" s="94" customFormat="1" ht="15.75">
      <c r="A385" s="95"/>
      <c r="C385" s="133"/>
      <c r="D385" s="133"/>
      <c r="K385" s="92"/>
      <c r="L385" s="92"/>
      <c r="M385" s="92"/>
      <c r="N385" s="92"/>
      <c r="O385" s="92"/>
      <c r="P385" s="92"/>
      <c r="Q385" s="92"/>
      <c r="R385" s="92"/>
    </row>
    <row r="386" spans="1:18" s="94" customFormat="1" ht="15.75">
      <c r="A386" s="95"/>
      <c r="C386" s="133"/>
      <c r="D386" s="133"/>
      <c r="K386" s="92"/>
      <c r="L386" s="92"/>
      <c r="M386" s="92"/>
      <c r="N386" s="92"/>
      <c r="O386" s="92"/>
      <c r="P386" s="92"/>
      <c r="Q386" s="92"/>
      <c r="R386" s="92"/>
    </row>
    <row r="387" spans="1:18" s="94" customFormat="1" ht="15.75">
      <c r="A387" s="95"/>
      <c r="C387" s="133"/>
      <c r="D387" s="133"/>
      <c r="K387" s="92"/>
      <c r="L387" s="92"/>
      <c r="M387" s="92"/>
      <c r="N387" s="92"/>
      <c r="O387" s="92"/>
      <c r="P387" s="92"/>
      <c r="Q387" s="92"/>
      <c r="R387" s="92"/>
    </row>
    <row r="388" spans="1:18" s="94" customFormat="1" ht="15.75">
      <c r="A388" s="95"/>
      <c r="C388" s="133"/>
      <c r="D388" s="133"/>
      <c r="K388" s="92"/>
      <c r="L388" s="92"/>
      <c r="M388" s="92"/>
      <c r="N388" s="92"/>
      <c r="O388" s="92"/>
      <c r="P388" s="92"/>
      <c r="Q388" s="92"/>
      <c r="R388" s="92"/>
    </row>
    <row r="389" spans="1:18" s="94" customFormat="1" ht="15.75">
      <c r="A389" s="95"/>
      <c r="C389" s="133"/>
      <c r="D389" s="133"/>
      <c r="K389" s="92"/>
      <c r="L389" s="92"/>
      <c r="M389" s="92"/>
      <c r="N389" s="92"/>
      <c r="O389" s="92"/>
      <c r="P389" s="92"/>
      <c r="Q389" s="92"/>
      <c r="R389" s="92"/>
    </row>
    <row r="390" spans="1:18" s="94" customFormat="1" ht="15.75">
      <c r="A390" s="95"/>
      <c r="C390" s="133"/>
      <c r="D390" s="133"/>
      <c r="K390" s="92"/>
      <c r="L390" s="92"/>
      <c r="M390" s="92"/>
      <c r="N390" s="92"/>
      <c r="O390" s="92"/>
      <c r="P390" s="92"/>
      <c r="Q390" s="92"/>
      <c r="R390" s="92"/>
    </row>
    <row r="391" spans="1:18" s="94" customFormat="1" ht="15.75">
      <c r="A391" s="95"/>
      <c r="C391" s="133"/>
      <c r="D391" s="133"/>
      <c r="K391" s="92"/>
      <c r="L391" s="92"/>
      <c r="M391" s="92"/>
      <c r="N391" s="92"/>
      <c r="O391" s="92"/>
      <c r="P391" s="92"/>
      <c r="Q391" s="92"/>
      <c r="R391" s="92"/>
    </row>
    <row r="392" spans="1:18" s="94" customFormat="1" ht="15.75">
      <c r="A392" s="95"/>
      <c r="C392" s="133"/>
      <c r="D392" s="133"/>
      <c r="K392" s="92"/>
      <c r="L392" s="92"/>
      <c r="M392" s="92"/>
      <c r="N392" s="92"/>
      <c r="O392" s="92"/>
      <c r="P392" s="92"/>
      <c r="Q392" s="92"/>
      <c r="R392" s="92"/>
    </row>
    <row r="393" spans="1:18" s="94" customFormat="1" ht="15.75">
      <c r="A393" s="95"/>
      <c r="C393" s="133"/>
      <c r="D393" s="133"/>
      <c r="K393" s="92"/>
      <c r="L393" s="92"/>
      <c r="M393" s="92"/>
      <c r="N393" s="92"/>
      <c r="O393" s="92"/>
      <c r="P393" s="92"/>
      <c r="Q393" s="92"/>
      <c r="R393" s="92"/>
    </row>
    <row r="394" spans="1:18" s="94" customFormat="1" ht="15.75">
      <c r="A394" s="95"/>
      <c r="C394" s="133"/>
      <c r="D394" s="133"/>
      <c r="K394" s="92"/>
      <c r="L394" s="92"/>
      <c r="M394" s="92"/>
      <c r="N394" s="92"/>
      <c r="O394" s="92"/>
      <c r="P394" s="92"/>
      <c r="Q394" s="92"/>
      <c r="R394" s="92"/>
    </row>
    <row r="395" spans="1:18" s="94" customFormat="1" ht="15.75">
      <c r="A395" s="95"/>
      <c r="C395" s="133"/>
      <c r="D395" s="133"/>
      <c r="K395" s="92"/>
      <c r="L395" s="92"/>
      <c r="M395" s="92"/>
      <c r="N395" s="92"/>
      <c r="O395" s="92"/>
      <c r="P395" s="92"/>
      <c r="Q395" s="92"/>
      <c r="R395" s="92"/>
    </row>
    <row r="396" spans="1:18" s="94" customFormat="1" ht="15.75">
      <c r="A396" s="95"/>
      <c r="C396" s="133"/>
      <c r="D396" s="133"/>
      <c r="K396" s="92"/>
      <c r="L396" s="92"/>
      <c r="M396" s="92"/>
      <c r="N396" s="92"/>
      <c r="O396" s="92"/>
      <c r="P396" s="92"/>
      <c r="Q396" s="92"/>
      <c r="R396" s="92"/>
    </row>
    <row r="397" spans="1:18" s="94" customFormat="1" ht="15.75">
      <c r="A397" s="95"/>
      <c r="C397" s="133"/>
      <c r="D397" s="133"/>
      <c r="K397" s="92"/>
      <c r="L397" s="92"/>
      <c r="M397" s="92"/>
      <c r="N397" s="92"/>
      <c r="O397" s="92"/>
      <c r="P397" s="92"/>
      <c r="Q397" s="92"/>
      <c r="R397" s="92"/>
    </row>
    <row r="398" spans="1:18" s="94" customFormat="1" ht="15.75">
      <c r="A398" s="95"/>
      <c r="C398" s="133"/>
      <c r="D398" s="133"/>
      <c r="K398" s="92"/>
      <c r="L398" s="92"/>
      <c r="M398" s="92"/>
      <c r="N398" s="92"/>
      <c r="O398" s="92"/>
      <c r="P398" s="92"/>
      <c r="Q398" s="92"/>
      <c r="R398" s="92"/>
    </row>
    <row r="399" spans="1:18" s="94" customFormat="1" ht="15.75">
      <c r="A399" s="95"/>
      <c r="C399" s="133"/>
      <c r="D399" s="133"/>
      <c r="K399" s="92"/>
      <c r="L399" s="92"/>
      <c r="M399" s="92"/>
      <c r="N399" s="92"/>
      <c r="O399" s="92"/>
      <c r="P399" s="92"/>
      <c r="Q399" s="92"/>
      <c r="R399" s="92"/>
    </row>
    <row r="400" spans="1:18" s="94" customFormat="1" ht="15.75">
      <c r="A400" s="95"/>
      <c r="C400" s="133"/>
      <c r="D400" s="133"/>
      <c r="K400" s="92"/>
      <c r="L400" s="92"/>
      <c r="M400" s="92"/>
      <c r="N400" s="92"/>
      <c r="O400" s="92"/>
      <c r="P400" s="92"/>
      <c r="Q400" s="92"/>
      <c r="R400" s="92"/>
    </row>
    <row r="401" spans="1:18" s="94" customFormat="1" ht="15.75">
      <c r="A401" s="95"/>
      <c r="C401" s="133"/>
      <c r="D401" s="133"/>
      <c r="K401" s="92"/>
      <c r="L401" s="92"/>
      <c r="M401" s="92"/>
      <c r="N401" s="92"/>
      <c r="O401" s="92"/>
      <c r="P401" s="92"/>
      <c r="Q401" s="92"/>
      <c r="R401" s="92"/>
    </row>
    <row r="402" spans="1:18" s="94" customFormat="1" ht="15.75">
      <c r="A402" s="95"/>
      <c r="C402" s="133"/>
      <c r="D402" s="133"/>
      <c r="K402" s="92"/>
      <c r="L402" s="92"/>
      <c r="M402" s="92"/>
      <c r="N402" s="92"/>
      <c r="O402" s="92"/>
      <c r="P402" s="92"/>
      <c r="Q402" s="92"/>
      <c r="R402" s="92"/>
    </row>
    <row r="403" spans="1:18" s="94" customFormat="1" ht="15.75">
      <c r="A403" s="95"/>
      <c r="C403" s="133"/>
      <c r="D403" s="133"/>
      <c r="K403" s="92"/>
      <c r="L403" s="92"/>
      <c r="M403" s="92"/>
      <c r="N403" s="92"/>
      <c r="O403" s="92"/>
      <c r="P403" s="92"/>
      <c r="Q403" s="92"/>
      <c r="R403" s="92"/>
    </row>
    <row r="404" spans="1:18" s="94" customFormat="1" ht="15.75">
      <c r="A404" s="95"/>
      <c r="C404" s="133"/>
      <c r="D404" s="133"/>
      <c r="K404" s="92"/>
      <c r="L404" s="92"/>
      <c r="M404" s="92"/>
      <c r="N404" s="92"/>
      <c r="O404" s="92"/>
      <c r="P404" s="92"/>
      <c r="Q404" s="92"/>
      <c r="R404" s="92"/>
    </row>
    <row r="405" spans="1:18" s="94" customFormat="1" ht="15.75">
      <c r="A405" s="95"/>
      <c r="C405" s="133"/>
      <c r="D405" s="133"/>
      <c r="K405" s="92"/>
      <c r="L405" s="92"/>
      <c r="M405" s="92"/>
      <c r="N405" s="92"/>
      <c r="O405" s="92"/>
      <c r="P405" s="92"/>
      <c r="Q405" s="92"/>
      <c r="R405" s="92"/>
    </row>
    <row r="406" spans="1:18" s="94" customFormat="1" ht="15.75">
      <c r="A406" s="95"/>
      <c r="C406" s="133"/>
      <c r="D406" s="133"/>
      <c r="K406" s="92"/>
      <c r="L406" s="92"/>
      <c r="M406" s="92"/>
      <c r="N406" s="92"/>
      <c r="O406" s="92"/>
      <c r="P406" s="92"/>
      <c r="Q406" s="92"/>
      <c r="R406" s="92"/>
    </row>
    <row r="407" spans="1:18" s="94" customFormat="1" ht="15.75">
      <c r="A407" s="95"/>
      <c r="C407" s="133"/>
      <c r="D407" s="133"/>
      <c r="K407" s="92"/>
      <c r="L407" s="92"/>
      <c r="M407" s="92"/>
      <c r="N407" s="92"/>
      <c r="O407" s="92"/>
      <c r="P407" s="92"/>
      <c r="Q407" s="92"/>
      <c r="R407" s="92"/>
    </row>
    <row r="408" spans="1:18" s="94" customFormat="1" ht="15.75">
      <c r="A408" s="95"/>
      <c r="C408" s="133"/>
      <c r="D408" s="133"/>
      <c r="K408" s="92"/>
      <c r="L408" s="92"/>
      <c r="M408" s="92"/>
      <c r="N408" s="92"/>
      <c r="O408" s="92"/>
      <c r="P408" s="92"/>
      <c r="Q408" s="92"/>
      <c r="R408" s="92"/>
    </row>
    <row r="409" spans="1:18" s="94" customFormat="1" ht="15.75">
      <c r="A409" s="95"/>
      <c r="C409" s="133"/>
      <c r="D409" s="133"/>
      <c r="K409" s="92"/>
      <c r="L409" s="92"/>
      <c r="M409" s="92"/>
      <c r="N409" s="92"/>
      <c r="O409" s="92"/>
      <c r="P409" s="92"/>
      <c r="Q409" s="92"/>
      <c r="R409" s="92"/>
    </row>
    <row r="410" spans="1:18" s="94" customFormat="1" ht="15.75">
      <c r="A410" s="95"/>
      <c r="C410" s="133"/>
      <c r="D410" s="133"/>
      <c r="K410" s="92"/>
      <c r="L410" s="92"/>
      <c r="M410" s="92"/>
      <c r="N410" s="92"/>
      <c r="O410" s="92"/>
      <c r="P410" s="92"/>
      <c r="Q410" s="92"/>
      <c r="R410" s="92"/>
    </row>
    <row r="411" spans="1:18" s="94" customFormat="1" ht="15.75">
      <c r="A411" s="95"/>
      <c r="C411" s="133"/>
      <c r="D411" s="133"/>
      <c r="K411" s="92"/>
      <c r="L411" s="92"/>
      <c r="M411" s="92"/>
      <c r="N411" s="92"/>
      <c r="O411" s="92"/>
      <c r="P411" s="92"/>
      <c r="Q411" s="92"/>
      <c r="R411" s="92"/>
    </row>
    <row r="412" spans="1:18" s="94" customFormat="1" ht="15.75">
      <c r="A412" s="95"/>
      <c r="C412" s="133"/>
      <c r="D412" s="133"/>
      <c r="K412" s="92"/>
      <c r="L412" s="92"/>
      <c r="M412" s="92"/>
      <c r="N412" s="92"/>
      <c r="O412" s="92"/>
      <c r="P412" s="92"/>
      <c r="Q412" s="92"/>
      <c r="R412" s="92"/>
    </row>
    <row r="413" spans="1:18" s="94" customFormat="1" ht="15.75">
      <c r="A413" s="95"/>
      <c r="C413" s="133"/>
      <c r="D413" s="133"/>
      <c r="K413" s="92"/>
      <c r="L413" s="92"/>
      <c r="M413" s="92"/>
      <c r="N413" s="92"/>
      <c r="O413" s="92"/>
      <c r="P413" s="92"/>
      <c r="Q413" s="92"/>
      <c r="R413" s="92"/>
    </row>
    <row r="414" spans="1:18" s="94" customFormat="1" ht="15.75">
      <c r="A414" s="95"/>
      <c r="C414" s="133"/>
      <c r="D414" s="133"/>
      <c r="K414" s="92"/>
      <c r="L414" s="92"/>
      <c r="M414" s="92"/>
      <c r="N414" s="92"/>
      <c r="O414" s="92"/>
      <c r="P414" s="92"/>
      <c r="Q414" s="92"/>
      <c r="R414" s="92"/>
    </row>
    <row r="415" spans="1:18" s="94" customFormat="1" ht="15.75">
      <c r="A415" s="95"/>
      <c r="C415" s="133"/>
      <c r="D415" s="133"/>
      <c r="K415" s="92"/>
      <c r="L415" s="92"/>
      <c r="M415" s="92"/>
      <c r="N415" s="92"/>
      <c r="O415" s="92"/>
      <c r="P415" s="92"/>
      <c r="Q415" s="92"/>
      <c r="R415" s="92"/>
    </row>
    <row r="416" spans="1:18" s="94" customFormat="1" ht="15.75">
      <c r="A416" s="95"/>
      <c r="C416" s="133"/>
      <c r="D416" s="133"/>
      <c r="K416" s="92"/>
      <c r="L416" s="92"/>
      <c r="M416" s="92"/>
      <c r="N416" s="92"/>
      <c r="O416" s="92"/>
      <c r="P416" s="92"/>
      <c r="Q416" s="92"/>
      <c r="R416" s="92"/>
    </row>
    <row r="417" spans="1:18" s="94" customFormat="1" ht="15.75">
      <c r="A417" s="95"/>
      <c r="C417" s="133"/>
      <c r="D417" s="133"/>
      <c r="K417" s="92"/>
      <c r="L417" s="92"/>
      <c r="M417" s="92"/>
      <c r="N417" s="92"/>
      <c r="O417" s="92"/>
      <c r="P417" s="92"/>
      <c r="Q417" s="92"/>
      <c r="R417" s="92"/>
    </row>
    <row r="418" spans="1:18" s="94" customFormat="1" ht="15.75">
      <c r="A418" s="95"/>
      <c r="C418" s="133"/>
      <c r="D418" s="133"/>
      <c r="K418" s="92"/>
      <c r="L418" s="92"/>
      <c r="M418" s="92"/>
      <c r="N418" s="92"/>
      <c r="O418" s="92"/>
      <c r="P418" s="92"/>
      <c r="Q418" s="92"/>
      <c r="R418" s="92"/>
    </row>
    <row r="419" spans="1:18" s="94" customFormat="1" ht="15.75">
      <c r="A419" s="95"/>
      <c r="C419" s="133"/>
      <c r="D419" s="133"/>
      <c r="K419" s="92"/>
      <c r="L419" s="92"/>
      <c r="M419" s="92"/>
      <c r="N419" s="92"/>
      <c r="O419" s="92"/>
      <c r="P419" s="92"/>
      <c r="Q419" s="92"/>
      <c r="R419" s="92"/>
    </row>
    <row r="420" spans="1:18" s="94" customFormat="1" ht="15.75">
      <c r="A420" s="95"/>
      <c r="C420" s="133"/>
      <c r="D420" s="133"/>
      <c r="K420" s="92"/>
      <c r="L420" s="92"/>
      <c r="M420" s="92"/>
      <c r="N420" s="92"/>
      <c r="O420" s="92"/>
      <c r="P420" s="92"/>
      <c r="Q420" s="92"/>
      <c r="R420" s="92"/>
    </row>
    <row r="421" spans="1:18" s="94" customFormat="1" ht="15.75">
      <c r="A421" s="95"/>
      <c r="C421" s="133"/>
      <c r="D421" s="133"/>
      <c r="K421" s="92"/>
      <c r="L421" s="92"/>
      <c r="M421" s="92"/>
      <c r="N421" s="92"/>
      <c r="O421" s="92"/>
      <c r="P421" s="92"/>
      <c r="Q421" s="92"/>
      <c r="R421" s="92"/>
    </row>
    <row r="422" spans="1:18" s="94" customFormat="1" ht="15.75">
      <c r="A422" s="95"/>
      <c r="C422" s="133"/>
      <c r="D422" s="133"/>
      <c r="K422" s="92"/>
      <c r="L422" s="92"/>
      <c r="M422" s="92"/>
      <c r="N422" s="92"/>
      <c r="O422" s="92"/>
      <c r="P422" s="92"/>
      <c r="Q422" s="92"/>
      <c r="R422" s="92"/>
    </row>
    <row r="423" spans="1:18" s="94" customFormat="1" ht="15.75">
      <c r="A423" s="95"/>
      <c r="C423" s="133"/>
      <c r="D423" s="133"/>
      <c r="K423" s="92"/>
      <c r="L423" s="92"/>
      <c r="M423" s="92"/>
      <c r="N423" s="92"/>
      <c r="O423" s="92"/>
      <c r="P423" s="92"/>
      <c r="Q423" s="92"/>
      <c r="R423" s="92"/>
    </row>
    <row r="424" spans="1:18" s="94" customFormat="1" ht="15.75">
      <c r="A424" s="95"/>
      <c r="C424" s="133"/>
      <c r="D424" s="133"/>
      <c r="K424" s="92"/>
      <c r="L424" s="92"/>
      <c r="M424" s="92"/>
      <c r="N424" s="92"/>
      <c r="O424" s="92"/>
      <c r="P424" s="92"/>
      <c r="Q424" s="92"/>
      <c r="R424" s="92"/>
    </row>
    <row r="425" spans="1:18" s="94" customFormat="1" ht="15.75">
      <c r="A425" s="95"/>
      <c r="C425" s="133"/>
      <c r="D425" s="133"/>
      <c r="K425" s="92"/>
      <c r="L425" s="92"/>
      <c r="M425" s="92"/>
      <c r="N425" s="92"/>
      <c r="O425" s="92"/>
      <c r="P425" s="92"/>
      <c r="Q425" s="92"/>
      <c r="R425" s="92"/>
    </row>
    <row r="426" spans="1:18" s="94" customFormat="1" ht="15.75">
      <c r="A426" s="95"/>
      <c r="C426" s="133"/>
      <c r="D426" s="133"/>
      <c r="K426" s="92"/>
      <c r="L426" s="92"/>
      <c r="M426" s="92"/>
      <c r="N426" s="92"/>
      <c r="O426" s="92"/>
      <c r="P426" s="92"/>
      <c r="Q426" s="92"/>
      <c r="R426" s="92"/>
    </row>
    <row r="427" spans="1:18" s="94" customFormat="1" ht="15.75">
      <c r="A427" s="95"/>
      <c r="C427" s="133"/>
      <c r="D427" s="133"/>
      <c r="K427" s="92"/>
      <c r="L427" s="92"/>
      <c r="M427" s="92"/>
      <c r="N427" s="92"/>
      <c r="O427" s="92"/>
      <c r="P427" s="92"/>
      <c r="Q427" s="92"/>
      <c r="R427" s="92"/>
    </row>
    <row r="428" spans="1:18" s="94" customFormat="1" ht="15.75">
      <c r="A428" s="95"/>
      <c r="C428" s="133"/>
      <c r="D428" s="133"/>
      <c r="K428" s="92"/>
      <c r="L428" s="92"/>
      <c r="M428" s="92"/>
      <c r="N428" s="92"/>
      <c r="O428" s="92"/>
      <c r="P428" s="92"/>
      <c r="Q428" s="92"/>
      <c r="R428" s="92"/>
    </row>
    <row r="429" spans="1:18" s="94" customFormat="1" ht="15.75">
      <c r="A429" s="95"/>
      <c r="C429" s="133"/>
      <c r="D429" s="133"/>
      <c r="K429" s="92"/>
      <c r="L429" s="92"/>
      <c r="M429" s="92"/>
      <c r="N429" s="92"/>
      <c r="O429" s="92"/>
      <c r="P429" s="92"/>
      <c r="Q429" s="92"/>
      <c r="R429" s="92"/>
    </row>
    <row r="430" spans="1:18" s="94" customFormat="1" ht="15.75">
      <c r="A430" s="95"/>
      <c r="C430" s="133"/>
      <c r="D430" s="133"/>
      <c r="K430" s="92"/>
      <c r="L430" s="92"/>
      <c r="M430" s="92"/>
      <c r="N430" s="92"/>
      <c r="O430" s="92"/>
      <c r="P430" s="92"/>
      <c r="Q430" s="92"/>
      <c r="R430" s="92"/>
    </row>
    <row r="431" spans="1:18" s="94" customFormat="1" ht="15.75">
      <c r="A431" s="95"/>
      <c r="C431" s="133"/>
      <c r="D431" s="133"/>
      <c r="K431" s="92"/>
      <c r="L431" s="92"/>
      <c r="M431" s="92"/>
      <c r="N431" s="92"/>
      <c r="O431" s="92"/>
      <c r="P431" s="92"/>
      <c r="Q431" s="92"/>
      <c r="R431" s="92"/>
    </row>
    <row r="432" spans="1:18" s="94" customFormat="1" ht="15.75">
      <c r="A432" s="95"/>
      <c r="C432" s="133"/>
      <c r="D432" s="133"/>
      <c r="K432" s="92"/>
      <c r="L432" s="92"/>
      <c r="M432" s="92"/>
      <c r="N432" s="92"/>
      <c r="O432" s="92"/>
      <c r="P432" s="92"/>
      <c r="Q432" s="92"/>
      <c r="R432" s="92"/>
    </row>
    <row r="433" spans="1:18" s="94" customFormat="1" ht="15.75">
      <c r="A433" s="95"/>
      <c r="C433" s="133"/>
      <c r="D433" s="133"/>
      <c r="K433" s="92"/>
      <c r="L433" s="92"/>
      <c r="M433" s="92"/>
      <c r="N433" s="92"/>
      <c r="O433" s="92"/>
      <c r="P433" s="92"/>
      <c r="Q433" s="92"/>
      <c r="R433" s="92"/>
    </row>
    <row r="434" spans="1:18" s="94" customFormat="1" ht="15.75">
      <c r="A434" s="95"/>
      <c r="C434" s="133"/>
      <c r="D434" s="133"/>
      <c r="K434" s="92"/>
      <c r="L434" s="92"/>
      <c r="M434" s="92"/>
      <c r="N434" s="92"/>
      <c r="O434" s="92"/>
      <c r="P434" s="92"/>
      <c r="Q434" s="92"/>
      <c r="R434" s="92"/>
    </row>
    <row r="435" spans="1:18" s="94" customFormat="1" ht="15.75">
      <c r="A435" s="95"/>
      <c r="C435" s="133"/>
      <c r="D435" s="133"/>
      <c r="K435" s="92"/>
      <c r="L435" s="92"/>
      <c r="M435" s="92"/>
      <c r="N435" s="92"/>
      <c r="O435" s="92"/>
      <c r="P435" s="92"/>
      <c r="Q435" s="92"/>
      <c r="R435" s="92"/>
    </row>
    <row r="436" spans="1:18" s="94" customFormat="1" ht="15.75">
      <c r="A436" s="95"/>
      <c r="C436" s="133"/>
      <c r="D436" s="133"/>
      <c r="K436" s="92"/>
      <c r="L436" s="92"/>
      <c r="M436" s="92"/>
      <c r="N436" s="92"/>
      <c r="O436" s="92"/>
      <c r="P436" s="92"/>
      <c r="Q436" s="92"/>
      <c r="R436" s="92"/>
    </row>
    <row r="437" spans="1:18" s="94" customFormat="1" ht="15.75">
      <c r="A437" s="95"/>
      <c r="C437" s="133"/>
      <c r="D437" s="133"/>
      <c r="K437" s="92"/>
      <c r="L437" s="92"/>
      <c r="M437" s="92"/>
      <c r="N437" s="92"/>
      <c r="O437" s="92"/>
      <c r="P437" s="92"/>
      <c r="Q437" s="92"/>
      <c r="R437" s="92"/>
    </row>
    <row r="438" spans="1:18" s="94" customFormat="1" ht="15.75">
      <c r="A438" s="95"/>
      <c r="C438" s="133"/>
      <c r="D438" s="133"/>
      <c r="K438" s="92"/>
      <c r="L438" s="92"/>
      <c r="M438" s="92"/>
      <c r="N438" s="92"/>
      <c r="O438" s="92"/>
      <c r="P438" s="92"/>
      <c r="Q438" s="92"/>
      <c r="R438" s="92"/>
    </row>
    <row r="439" spans="1:18" s="94" customFormat="1" ht="15.75">
      <c r="A439" s="95"/>
      <c r="C439" s="133"/>
      <c r="D439" s="133"/>
      <c r="K439" s="92"/>
      <c r="L439" s="92"/>
      <c r="M439" s="92"/>
      <c r="N439" s="92"/>
      <c r="O439" s="92"/>
      <c r="P439" s="92"/>
      <c r="Q439" s="92"/>
      <c r="R439" s="92"/>
    </row>
    <row r="440" spans="1:18" s="94" customFormat="1" ht="15.75">
      <c r="A440" s="95"/>
      <c r="C440" s="133"/>
      <c r="D440" s="133"/>
      <c r="K440" s="92"/>
      <c r="L440" s="92"/>
      <c r="M440" s="92"/>
      <c r="N440" s="92"/>
      <c r="O440" s="92"/>
      <c r="P440" s="92"/>
      <c r="Q440" s="92"/>
      <c r="R440" s="92"/>
    </row>
    <row r="441" spans="1:18" s="94" customFormat="1" ht="15.75">
      <c r="A441" s="95"/>
      <c r="C441" s="133"/>
      <c r="D441" s="133"/>
      <c r="K441" s="92"/>
      <c r="L441" s="92"/>
      <c r="M441" s="92"/>
      <c r="N441" s="92"/>
      <c r="O441" s="92"/>
      <c r="P441" s="92"/>
      <c r="Q441" s="92"/>
      <c r="R441" s="92"/>
    </row>
    <row r="442" spans="1:18" s="94" customFormat="1" ht="15.75">
      <c r="A442" s="95"/>
      <c r="C442" s="133"/>
      <c r="D442" s="133"/>
      <c r="K442" s="92"/>
      <c r="L442" s="92"/>
      <c r="M442" s="92"/>
      <c r="N442" s="92"/>
      <c r="O442" s="92"/>
      <c r="P442" s="92"/>
      <c r="Q442" s="92"/>
      <c r="R442" s="92"/>
    </row>
    <row r="443" spans="1:18" s="94" customFormat="1" ht="15.75">
      <c r="A443" s="95"/>
      <c r="C443" s="133"/>
      <c r="D443" s="133"/>
      <c r="K443" s="92"/>
      <c r="L443" s="92"/>
      <c r="M443" s="92"/>
      <c r="N443" s="92"/>
      <c r="O443" s="92"/>
      <c r="P443" s="92"/>
      <c r="Q443" s="92"/>
      <c r="R443" s="92"/>
    </row>
    <row r="444" spans="1:18" s="94" customFormat="1" ht="15.75">
      <c r="A444" s="95"/>
      <c r="C444" s="133"/>
      <c r="D444" s="133"/>
      <c r="K444" s="92"/>
      <c r="L444" s="92"/>
      <c r="M444" s="92"/>
      <c r="N444" s="92"/>
      <c r="O444" s="92"/>
      <c r="P444" s="92"/>
      <c r="Q444" s="92"/>
      <c r="R444" s="92"/>
    </row>
    <row r="445" spans="1:18" s="94" customFormat="1" ht="15.75">
      <c r="A445" s="95"/>
      <c r="C445" s="133"/>
      <c r="D445" s="133"/>
      <c r="K445" s="92"/>
      <c r="L445" s="92"/>
      <c r="M445" s="92"/>
      <c r="N445" s="92"/>
      <c r="O445" s="92"/>
      <c r="P445" s="92"/>
      <c r="Q445" s="92"/>
      <c r="R445" s="92"/>
    </row>
    <row r="446" spans="1:18" s="94" customFormat="1" ht="15.75">
      <c r="A446" s="95"/>
      <c r="C446" s="133"/>
      <c r="D446" s="133"/>
      <c r="K446" s="92"/>
      <c r="L446" s="92"/>
      <c r="M446" s="92"/>
      <c r="N446" s="92"/>
      <c r="O446" s="92"/>
      <c r="P446" s="92"/>
      <c r="Q446" s="92"/>
      <c r="R446" s="92"/>
    </row>
    <row r="447" spans="1:18" s="94" customFormat="1" ht="15.75">
      <c r="A447" s="95"/>
      <c r="C447" s="133"/>
      <c r="D447" s="133"/>
      <c r="K447" s="92"/>
      <c r="L447" s="92"/>
      <c r="M447" s="92"/>
      <c r="N447" s="92"/>
      <c r="O447" s="92"/>
      <c r="P447" s="92"/>
      <c r="Q447" s="92"/>
      <c r="R447" s="92"/>
    </row>
    <row r="448" spans="1:18" s="94" customFormat="1" ht="15.75">
      <c r="A448" s="95"/>
      <c r="C448" s="133"/>
      <c r="D448" s="133"/>
      <c r="K448" s="92"/>
      <c r="L448" s="92"/>
      <c r="M448" s="92"/>
      <c r="N448" s="92"/>
      <c r="O448" s="92"/>
      <c r="P448" s="92"/>
      <c r="Q448" s="92"/>
      <c r="R448" s="92"/>
    </row>
    <row r="449" spans="1:18" s="94" customFormat="1" ht="15.75">
      <c r="A449" s="95"/>
      <c r="C449" s="133"/>
      <c r="D449" s="133"/>
      <c r="K449" s="92"/>
      <c r="L449" s="92"/>
      <c r="M449" s="92"/>
      <c r="N449" s="92"/>
      <c r="O449" s="92"/>
      <c r="P449" s="92"/>
      <c r="Q449" s="92"/>
      <c r="R449" s="92"/>
    </row>
    <row r="450" spans="1:18" s="94" customFormat="1" ht="15.75">
      <c r="A450" s="95"/>
      <c r="C450" s="133"/>
      <c r="D450" s="133"/>
      <c r="K450" s="92"/>
      <c r="L450" s="92"/>
      <c r="M450" s="92"/>
      <c r="N450" s="92"/>
      <c r="O450" s="92"/>
      <c r="P450" s="92"/>
      <c r="Q450" s="92"/>
      <c r="R450" s="92"/>
    </row>
    <row r="451" spans="1:18" s="94" customFormat="1" ht="15.75">
      <c r="A451" s="95"/>
      <c r="C451" s="133"/>
      <c r="D451" s="133"/>
      <c r="K451" s="92"/>
      <c r="L451" s="92"/>
      <c r="M451" s="92"/>
      <c r="N451" s="92"/>
      <c r="O451" s="92"/>
      <c r="P451" s="92"/>
      <c r="Q451" s="92"/>
      <c r="R451" s="92"/>
    </row>
    <row r="452" spans="1:18" s="94" customFormat="1" ht="15.75">
      <c r="A452" s="95"/>
      <c r="C452" s="133"/>
      <c r="D452" s="133"/>
      <c r="K452" s="92"/>
      <c r="L452" s="92"/>
      <c r="M452" s="92"/>
      <c r="N452" s="92"/>
      <c r="O452" s="92"/>
      <c r="P452" s="92"/>
      <c r="Q452" s="92"/>
      <c r="R452" s="92"/>
    </row>
    <row r="453" spans="1:18" s="94" customFormat="1" ht="15.75">
      <c r="A453" s="95"/>
      <c r="C453" s="133"/>
      <c r="D453" s="133"/>
      <c r="K453" s="92"/>
      <c r="L453" s="92"/>
      <c r="M453" s="92"/>
      <c r="N453" s="92"/>
      <c r="O453" s="92"/>
      <c r="P453" s="92"/>
      <c r="Q453" s="92"/>
      <c r="R453" s="92"/>
    </row>
    <row r="454" spans="1:18" s="94" customFormat="1" ht="15.75">
      <c r="A454" s="95"/>
      <c r="C454" s="133"/>
      <c r="D454" s="133"/>
      <c r="K454" s="92"/>
      <c r="L454" s="92"/>
      <c r="M454" s="92"/>
      <c r="N454" s="92"/>
      <c r="O454" s="92"/>
      <c r="P454" s="92"/>
      <c r="Q454" s="92"/>
      <c r="R454" s="92"/>
    </row>
    <row r="455" spans="1:18" s="94" customFormat="1" ht="15.75">
      <c r="A455" s="95"/>
      <c r="C455" s="133"/>
      <c r="D455" s="133"/>
      <c r="K455" s="92"/>
      <c r="L455" s="92"/>
      <c r="M455" s="92"/>
      <c r="N455" s="92"/>
      <c r="O455" s="92"/>
      <c r="P455" s="92"/>
      <c r="Q455" s="92"/>
      <c r="R455" s="92"/>
    </row>
    <row r="456" spans="1:18" s="94" customFormat="1" ht="15.75">
      <c r="A456" s="95"/>
      <c r="C456" s="133"/>
      <c r="D456" s="133"/>
      <c r="K456" s="92"/>
      <c r="L456" s="92"/>
      <c r="M456" s="92"/>
      <c r="N456" s="92"/>
      <c r="O456" s="92"/>
      <c r="P456" s="92"/>
      <c r="Q456" s="92"/>
      <c r="R456" s="92"/>
    </row>
    <row r="457" spans="1:18" s="94" customFormat="1" ht="15.75">
      <c r="A457" s="95"/>
      <c r="C457" s="133"/>
      <c r="D457" s="133"/>
      <c r="K457" s="92"/>
      <c r="L457" s="92"/>
      <c r="M457" s="92"/>
      <c r="N457" s="92"/>
      <c r="O457" s="92"/>
      <c r="P457" s="92"/>
      <c r="Q457" s="92"/>
      <c r="R457" s="92"/>
    </row>
    <row r="458" spans="1:18" s="94" customFormat="1" ht="15.75">
      <c r="A458" s="95"/>
      <c r="C458" s="133"/>
      <c r="D458" s="133"/>
      <c r="K458" s="92"/>
      <c r="L458" s="92"/>
      <c r="M458" s="92"/>
      <c r="N458" s="92"/>
      <c r="O458" s="92"/>
      <c r="P458" s="92"/>
      <c r="Q458" s="92"/>
      <c r="R458" s="92"/>
    </row>
    <row r="459" spans="1:18" s="94" customFormat="1" ht="15.75">
      <c r="A459" s="95"/>
      <c r="C459" s="133"/>
      <c r="D459" s="133"/>
      <c r="K459" s="92"/>
      <c r="L459" s="92"/>
      <c r="M459" s="92"/>
      <c r="N459" s="92"/>
      <c r="O459" s="92"/>
      <c r="P459" s="92"/>
      <c r="Q459" s="92"/>
      <c r="R459" s="92"/>
    </row>
    <row r="460" spans="1:18" s="94" customFormat="1" ht="15.75">
      <c r="A460" s="95"/>
      <c r="C460" s="133"/>
      <c r="D460" s="133"/>
      <c r="K460" s="92"/>
      <c r="L460" s="92"/>
      <c r="M460" s="92"/>
      <c r="N460" s="92"/>
      <c r="O460" s="92"/>
      <c r="P460" s="92"/>
      <c r="Q460" s="92"/>
      <c r="R460" s="92"/>
    </row>
    <row r="461" spans="1:18" s="94" customFormat="1" ht="15.75">
      <c r="A461" s="95"/>
      <c r="C461" s="133"/>
      <c r="D461" s="133"/>
      <c r="K461" s="92"/>
      <c r="L461" s="92"/>
      <c r="M461" s="92"/>
      <c r="N461" s="92"/>
      <c r="O461" s="92"/>
      <c r="P461" s="92"/>
      <c r="Q461" s="92"/>
      <c r="R461" s="92"/>
    </row>
    <row r="462" spans="1:18" s="94" customFormat="1" ht="15.75">
      <c r="A462" s="95"/>
      <c r="C462" s="133"/>
      <c r="D462" s="133"/>
      <c r="K462" s="92"/>
      <c r="L462" s="92"/>
      <c r="M462" s="92"/>
      <c r="N462" s="92"/>
      <c r="O462" s="92"/>
      <c r="P462" s="92"/>
      <c r="Q462" s="92"/>
      <c r="R462" s="92"/>
    </row>
    <row r="463" spans="1:18" s="94" customFormat="1" ht="15.75">
      <c r="A463" s="95"/>
      <c r="C463" s="133"/>
      <c r="D463" s="133"/>
      <c r="K463" s="92"/>
      <c r="L463" s="92"/>
      <c r="M463" s="92"/>
      <c r="N463" s="92"/>
      <c r="O463" s="92"/>
      <c r="P463" s="92"/>
      <c r="Q463" s="92"/>
      <c r="R463" s="92"/>
    </row>
    <row r="464" spans="1:18" s="94" customFormat="1" ht="15.75">
      <c r="A464" s="95"/>
      <c r="C464" s="133"/>
      <c r="D464" s="133"/>
      <c r="K464" s="92"/>
      <c r="L464" s="92"/>
      <c r="M464" s="92"/>
      <c r="N464" s="92"/>
      <c r="O464" s="92"/>
      <c r="P464" s="92"/>
      <c r="Q464" s="92"/>
      <c r="R464" s="92"/>
    </row>
    <row r="465" spans="1:18" s="94" customFormat="1" ht="15.75">
      <c r="A465" s="95"/>
      <c r="C465" s="133"/>
      <c r="D465" s="133"/>
      <c r="K465" s="92"/>
      <c r="L465" s="92"/>
      <c r="M465" s="92"/>
      <c r="N465" s="92"/>
      <c r="O465" s="92"/>
      <c r="P465" s="92"/>
      <c r="Q465" s="92"/>
      <c r="R465" s="92"/>
    </row>
    <row r="466" spans="1:18" s="94" customFormat="1" ht="15.75">
      <c r="A466" s="95"/>
      <c r="C466" s="133"/>
      <c r="D466" s="133"/>
      <c r="K466" s="92"/>
      <c r="L466" s="92"/>
      <c r="M466" s="92"/>
      <c r="N466" s="92"/>
      <c r="O466" s="92"/>
      <c r="P466" s="92"/>
      <c r="Q466" s="92"/>
      <c r="R466" s="92"/>
    </row>
    <row r="467" spans="1:18" s="94" customFormat="1" ht="15.75">
      <c r="A467" s="95"/>
      <c r="C467" s="133"/>
      <c r="D467" s="133"/>
      <c r="K467" s="92"/>
      <c r="L467" s="92"/>
      <c r="M467" s="92"/>
      <c r="N467" s="92"/>
      <c r="O467" s="92"/>
      <c r="P467" s="92"/>
      <c r="Q467" s="92"/>
      <c r="R467" s="92"/>
    </row>
    <row r="468" spans="1:18" s="94" customFormat="1" ht="15.75">
      <c r="A468" s="95"/>
      <c r="C468" s="133"/>
      <c r="D468" s="133"/>
      <c r="K468" s="92"/>
      <c r="L468" s="92"/>
      <c r="M468" s="92"/>
      <c r="N468" s="92"/>
      <c r="O468" s="92"/>
      <c r="P468" s="92"/>
      <c r="Q468" s="92"/>
      <c r="R468" s="92"/>
    </row>
    <row r="469" spans="1:18" s="94" customFormat="1" ht="15.75">
      <c r="A469" s="95"/>
      <c r="C469" s="133"/>
      <c r="D469" s="133"/>
      <c r="K469" s="92"/>
      <c r="L469" s="92"/>
      <c r="M469" s="92"/>
      <c r="N469" s="92"/>
      <c r="O469" s="92"/>
      <c r="P469" s="92"/>
      <c r="Q469" s="92"/>
      <c r="R469" s="92"/>
    </row>
    <row r="470" spans="1:18" s="94" customFormat="1" ht="15.75">
      <c r="A470" s="95"/>
      <c r="C470" s="133"/>
      <c r="D470" s="133"/>
      <c r="K470" s="92"/>
      <c r="L470" s="92"/>
      <c r="M470" s="92"/>
      <c r="N470" s="92"/>
      <c r="O470" s="92"/>
      <c r="P470" s="92"/>
      <c r="Q470" s="92"/>
      <c r="R470" s="92"/>
    </row>
    <row r="471" spans="1:18" s="94" customFormat="1" ht="15.75">
      <c r="A471" s="95"/>
      <c r="C471" s="133"/>
      <c r="D471" s="133"/>
      <c r="K471" s="92"/>
      <c r="L471" s="92"/>
      <c r="M471" s="92"/>
      <c r="N471" s="92"/>
      <c r="O471" s="92"/>
      <c r="P471" s="92"/>
      <c r="Q471" s="92"/>
      <c r="R471" s="92"/>
    </row>
    <row r="472" spans="1:18" s="94" customFormat="1" ht="15.75">
      <c r="A472" s="95"/>
      <c r="C472" s="133"/>
      <c r="D472" s="133"/>
      <c r="K472" s="92"/>
      <c r="L472" s="92"/>
      <c r="M472" s="92"/>
      <c r="N472" s="92"/>
      <c r="O472" s="92"/>
      <c r="P472" s="92"/>
      <c r="Q472" s="92"/>
      <c r="R472" s="92"/>
    </row>
    <row r="473" spans="1:18" s="94" customFormat="1" ht="15.75">
      <c r="A473" s="95"/>
      <c r="C473" s="133"/>
      <c r="D473" s="133"/>
      <c r="K473" s="92"/>
      <c r="L473" s="92"/>
      <c r="M473" s="92"/>
      <c r="N473" s="92"/>
      <c r="O473" s="92"/>
      <c r="P473" s="92"/>
      <c r="Q473" s="92"/>
      <c r="R473" s="92"/>
    </row>
    <row r="474" spans="1:18" s="94" customFormat="1" ht="15.75">
      <c r="A474" s="95"/>
      <c r="C474" s="133"/>
      <c r="D474" s="133"/>
      <c r="K474" s="92"/>
      <c r="L474" s="92"/>
      <c r="M474" s="92"/>
      <c r="N474" s="92"/>
      <c r="O474" s="92"/>
      <c r="P474" s="92"/>
      <c r="Q474" s="92"/>
      <c r="R474" s="92"/>
    </row>
    <row r="475" spans="1:18" s="94" customFormat="1" ht="15.75">
      <c r="A475" s="95"/>
      <c r="C475" s="133"/>
      <c r="D475" s="133"/>
      <c r="K475" s="92"/>
      <c r="L475" s="92"/>
      <c r="M475" s="92"/>
      <c r="N475" s="92"/>
      <c r="O475" s="92"/>
      <c r="P475" s="92"/>
      <c r="Q475" s="92"/>
      <c r="R475" s="92"/>
    </row>
    <row r="476" spans="1:18" s="94" customFormat="1" ht="15.75">
      <c r="A476" s="95"/>
      <c r="C476" s="133"/>
      <c r="D476" s="133"/>
      <c r="K476" s="92"/>
      <c r="L476" s="92"/>
      <c r="M476" s="92"/>
      <c r="N476" s="92"/>
      <c r="O476" s="92"/>
      <c r="P476" s="92"/>
      <c r="Q476" s="92"/>
      <c r="R476" s="92"/>
    </row>
    <row r="477" spans="1:18" s="94" customFormat="1" ht="15.75">
      <c r="A477" s="95"/>
      <c r="C477" s="133"/>
      <c r="D477" s="133"/>
      <c r="K477" s="92"/>
      <c r="L477" s="92"/>
      <c r="M477" s="92"/>
      <c r="N477" s="92"/>
      <c r="O477" s="92"/>
      <c r="P477" s="92"/>
      <c r="Q477" s="92"/>
      <c r="R477" s="92"/>
    </row>
    <row r="478" spans="1:18" s="94" customFormat="1" ht="15.75">
      <c r="A478" s="95"/>
      <c r="C478" s="133"/>
      <c r="D478" s="133"/>
      <c r="K478" s="92"/>
      <c r="L478" s="92"/>
      <c r="M478" s="92"/>
      <c r="N478" s="92"/>
      <c r="O478" s="92"/>
      <c r="P478" s="92"/>
      <c r="Q478" s="92"/>
      <c r="R478" s="92"/>
    </row>
    <row r="479" spans="1:18" s="94" customFormat="1" ht="15.75">
      <c r="A479" s="95"/>
      <c r="C479" s="133"/>
      <c r="D479" s="133"/>
      <c r="K479" s="92"/>
      <c r="L479" s="92"/>
      <c r="M479" s="92"/>
      <c r="N479" s="92"/>
      <c r="O479" s="92"/>
      <c r="P479" s="92"/>
      <c r="Q479" s="92"/>
      <c r="R479" s="92"/>
    </row>
    <row r="480" spans="1:18" s="94" customFormat="1" ht="15.75">
      <c r="A480" s="95"/>
      <c r="C480" s="133"/>
      <c r="D480" s="133"/>
      <c r="K480" s="92"/>
      <c r="L480" s="92"/>
      <c r="M480" s="92"/>
      <c r="N480" s="92"/>
      <c r="O480" s="92"/>
      <c r="P480" s="92"/>
      <c r="Q480" s="92"/>
      <c r="R480" s="92"/>
    </row>
    <row r="481" spans="1:18" s="94" customFormat="1" ht="15.75">
      <c r="A481" s="95"/>
      <c r="C481" s="133"/>
      <c r="D481" s="133"/>
      <c r="K481" s="92"/>
      <c r="L481" s="92"/>
      <c r="M481" s="92"/>
      <c r="N481" s="92"/>
      <c r="O481" s="92"/>
      <c r="P481" s="92"/>
      <c r="Q481" s="92"/>
      <c r="R481" s="92"/>
    </row>
    <row r="482" spans="1:18" s="94" customFormat="1" ht="15.75">
      <c r="A482" s="95"/>
      <c r="C482" s="133"/>
      <c r="D482" s="133"/>
      <c r="K482" s="92"/>
      <c r="L482" s="92"/>
      <c r="M482" s="92"/>
      <c r="N482" s="92"/>
      <c r="O482" s="92"/>
      <c r="P482" s="92"/>
      <c r="Q482" s="92"/>
      <c r="R482" s="92"/>
    </row>
    <row r="483" spans="1:18" s="94" customFormat="1" ht="15.75">
      <c r="A483" s="95"/>
      <c r="C483" s="133"/>
      <c r="D483" s="133"/>
      <c r="K483" s="92"/>
      <c r="L483" s="92"/>
      <c r="M483" s="92"/>
      <c r="N483" s="92"/>
      <c r="O483" s="92"/>
      <c r="P483" s="92"/>
      <c r="Q483" s="92"/>
      <c r="R483" s="92"/>
    </row>
    <row r="484" spans="1:18" s="94" customFormat="1" ht="15.75">
      <c r="A484" s="95"/>
      <c r="C484" s="133"/>
      <c r="D484" s="133"/>
      <c r="K484" s="92"/>
      <c r="L484" s="92"/>
      <c r="M484" s="92"/>
      <c r="N484" s="92"/>
      <c r="O484" s="92"/>
      <c r="P484" s="92"/>
      <c r="Q484" s="92"/>
      <c r="R484" s="92"/>
    </row>
    <row r="485" spans="1:18" s="94" customFormat="1" ht="15.75">
      <c r="A485" s="95"/>
      <c r="C485" s="133"/>
      <c r="D485" s="133"/>
      <c r="K485" s="92"/>
      <c r="L485" s="92"/>
      <c r="M485" s="92"/>
      <c r="N485" s="92"/>
      <c r="O485" s="92"/>
      <c r="P485" s="92"/>
      <c r="Q485" s="92"/>
      <c r="R485" s="92"/>
    </row>
    <row r="486" spans="1:18" s="94" customFormat="1" ht="15.75">
      <c r="A486" s="95"/>
      <c r="C486" s="133"/>
      <c r="D486" s="133"/>
      <c r="K486" s="92"/>
      <c r="L486" s="92"/>
      <c r="M486" s="92"/>
      <c r="N486" s="92"/>
      <c r="O486" s="92"/>
      <c r="P486" s="92"/>
      <c r="Q486" s="92"/>
      <c r="R486" s="92"/>
    </row>
    <row r="487" spans="1:18" s="94" customFormat="1" ht="15.75">
      <c r="A487" s="95"/>
      <c r="C487" s="133"/>
      <c r="D487" s="133"/>
      <c r="K487" s="92"/>
      <c r="L487" s="92"/>
      <c r="M487" s="92"/>
      <c r="N487" s="92"/>
      <c r="O487" s="92"/>
      <c r="P487" s="92"/>
      <c r="Q487" s="92"/>
      <c r="R487" s="92"/>
    </row>
    <row r="488" spans="1:18" s="94" customFormat="1" ht="15.75">
      <c r="A488" s="95"/>
      <c r="C488" s="133"/>
      <c r="D488" s="133"/>
      <c r="K488" s="92"/>
      <c r="L488" s="92"/>
      <c r="M488" s="92"/>
      <c r="N488" s="92"/>
      <c r="O488" s="92"/>
      <c r="P488" s="92"/>
      <c r="Q488" s="92"/>
      <c r="R488" s="92"/>
    </row>
    <row r="489" spans="1:18" s="94" customFormat="1" ht="15.75">
      <c r="A489" s="95"/>
      <c r="C489" s="133"/>
      <c r="D489" s="133"/>
      <c r="K489" s="92"/>
      <c r="L489" s="92"/>
      <c r="M489" s="92"/>
      <c r="N489" s="92"/>
      <c r="O489" s="92"/>
      <c r="P489" s="92"/>
      <c r="Q489" s="92"/>
      <c r="R489" s="92"/>
    </row>
    <row r="490" spans="1:18" s="94" customFormat="1" ht="15.75">
      <c r="A490" s="95"/>
      <c r="C490" s="133"/>
      <c r="D490" s="133"/>
      <c r="K490" s="92"/>
      <c r="L490" s="92"/>
      <c r="M490" s="92"/>
      <c r="N490" s="92"/>
      <c r="O490" s="92"/>
      <c r="P490" s="92"/>
      <c r="Q490" s="92"/>
      <c r="R490" s="92"/>
    </row>
    <row r="491" spans="1:18" s="94" customFormat="1" ht="15.75">
      <c r="A491" s="95"/>
      <c r="C491" s="133"/>
      <c r="D491" s="133"/>
      <c r="K491" s="92"/>
      <c r="L491" s="92"/>
      <c r="M491" s="92"/>
      <c r="N491" s="92"/>
      <c r="O491" s="92"/>
      <c r="P491" s="92"/>
      <c r="Q491" s="92"/>
      <c r="R491" s="92"/>
    </row>
    <row r="492" spans="1:18" s="94" customFormat="1" ht="15.75">
      <c r="A492" s="95"/>
      <c r="C492" s="133"/>
      <c r="D492" s="133"/>
      <c r="K492" s="92"/>
      <c r="L492" s="92"/>
      <c r="M492" s="92"/>
      <c r="N492" s="92"/>
      <c r="O492" s="92"/>
      <c r="P492" s="92"/>
      <c r="Q492" s="92"/>
      <c r="R492" s="92"/>
    </row>
    <row r="493" spans="1:18" s="94" customFormat="1" ht="15.75">
      <c r="A493" s="95"/>
      <c r="C493" s="133"/>
      <c r="D493" s="133"/>
      <c r="K493" s="92"/>
      <c r="L493" s="92"/>
      <c r="M493" s="92"/>
      <c r="N493" s="92"/>
      <c r="O493" s="92"/>
      <c r="P493" s="92"/>
      <c r="Q493" s="92"/>
      <c r="R493" s="92"/>
    </row>
    <row r="494" spans="1:18" s="94" customFormat="1" ht="15.75">
      <c r="A494" s="95"/>
      <c r="C494" s="133"/>
      <c r="D494" s="133"/>
      <c r="K494" s="92"/>
      <c r="L494" s="92"/>
      <c r="M494" s="92"/>
      <c r="N494" s="92"/>
      <c r="O494" s="92"/>
      <c r="P494" s="92"/>
      <c r="Q494" s="92"/>
      <c r="R494" s="92"/>
    </row>
    <row r="495" spans="1:18" s="94" customFormat="1" ht="15.75">
      <c r="A495" s="95"/>
      <c r="C495" s="133"/>
      <c r="D495" s="133"/>
      <c r="K495" s="92"/>
      <c r="L495" s="92"/>
      <c r="M495" s="92"/>
      <c r="N495" s="92"/>
      <c r="O495" s="92"/>
      <c r="P495" s="92"/>
      <c r="Q495" s="92"/>
      <c r="R495" s="92"/>
    </row>
    <row r="496" spans="1:18" s="94" customFormat="1" ht="15.75">
      <c r="A496" s="95"/>
      <c r="C496" s="133"/>
      <c r="D496" s="133"/>
      <c r="K496" s="92"/>
      <c r="L496" s="92"/>
      <c r="M496" s="92"/>
      <c r="N496" s="92"/>
      <c r="O496" s="92"/>
      <c r="P496" s="92"/>
      <c r="Q496" s="92"/>
      <c r="R496" s="92"/>
    </row>
    <row r="497" spans="1:18" s="94" customFormat="1" ht="15.75">
      <c r="A497" s="95"/>
      <c r="C497" s="133"/>
      <c r="D497" s="133"/>
      <c r="K497" s="92"/>
      <c r="L497" s="92"/>
      <c r="M497" s="92"/>
      <c r="N497" s="92"/>
      <c r="O497" s="92"/>
      <c r="P497" s="92"/>
      <c r="Q497" s="92"/>
      <c r="R497" s="92"/>
    </row>
    <row r="498" spans="1:18" s="94" customFormat="1" ht="15.75">
      <c r="A498" s="95"/>
      <c r="C498" s="133"/>
      <c r="D498" s="133"/>
      <c r="K498" s="92"/>
      <c r="L498" s="92"/>
      <c r="M498" s="92"/>
      <c r="N498" s="92"/>
      <c r="O498" s="92"/>
      <c r="P498" s="92"/>
      <c r="Q498" s="92"/>
      <c r="R498" s="92"/>
    </row>
    <row r="499" spans="1:18" s="94" customFormat="1" ht="15.75">
      <c r="A499" s="95"/>
      <c r="C499" s="133"/>
      <c r="D499" s="133"/>
      <c r="K499" s="92"/>
      <c r="L499" s="92"/>
      <c r="M499" s="92"/>
      <c r="N499" s="92"/>
      <c r="O499" s="92"/>
      <c r="P499" s="92"/>
      <c r="Q499" s="92"/>
      <c r="R499" s="92"/>
    </row>
    <row r="500" spans="1:18" s="94" customFormat="1" ht="15.75">
      <c r="A500" s="95"/>
      <c r="C500" s="133"/>
      <c r="D500" s="133"/>
      <c r="K500" s="92"/>
      <c r="L500" s="92"/>
      <c r="M500" s="92"/>
      <c r="N500" s="92"/>
      <c r="O500" s="92"/>
      <c r="P500" s="92"/>
      <c r="Q500" s="92"/>
      <c r="R500" s="92"/>
    </row>
    <row r="501" spans="1:18" s="94" customFormat="1" ht="15.75">
      <c r="A501" s="95"/>
      <c r="C501" s="133"/>
      <c r="D501" s="133"/>
      <c r="K501" s="92"/>
      <c r="L501" s="92"/>
      <c r="M501" s="92"/>
      <c r="N501" s="92"/>
      <c r="O501" s="92"/>
      <c r="P501" s="92"/>
      <c r="Q501" s="92"/>
      <c r="R501" s="92"/>
    </row>
    <row r="502" spans="1:18" s="94" customFormat="1" ht="15.75">
      <c r="A502" s="95"/>
      <c r="C502" s="133"/>
      <c r="D502" s="133"/>
      <c r="K502" s="92"/>
      <c r="L502" s="92"/>
      <c r="M502" s="92"/>
      <c r="N502" s="92"/>
      <c r="O502" s="92"/>
      <c r="P502" s="92"/>
      <c r="Q502" s="92"/>
      <c r="R502" s="92"/>
    </row>
    <row r="503" spans="1:18" s="94" customFormat="1" ht="15.75">
      <c r="A503" s="95"/>
      <c r="C503" s="133"/>
      <c r="D503" s="133"/>
      <c r="K503" s="92"/>
      <c r="L503" s="92"/>
      <c r="M503" s="92"/>
      <c r="N503" s="92"/>
      <c r="O503" s="92"/>
      <c r="P503" s="92"/>
      <c r="Q503" s="92"/>
      <c r="R503" s="92"/>
    </row>
    <row r="504" spans="1:18" s="94" customFormat="1" ht="15.75">
      <c r="A504" s="95"/>
      <c r="C504" s="133"/>
      <c r="D504" s="133"/>
      <c r="K504" s="92"/>
      <c r="L504" s="92"/>
      <c r="M504" s="92"/>
      <c r="N504" s="92"/>
      <c r="O504" s="92"/>
      <c r="P504" s="92"/>
      <c r="Q504" s="92"/>
      <c r="R504" s="92"/>
    </row>
    <row r="505" spans="1:18" s="94" customFormat="1" ht="15.75">
      <c r="A505" s="95"/>
      <c r="C505" s="133"/>
      <c r="D505" s="133"/>
      <c r="K505" s="92"/>
      <c r="L505" s="92"/>
      <c r="M505" s="92"/>
      <c r="N505" s="92"/>
      <c r="O505" s="92"/>
      <c r="P505" s="92"/>
      <c r="Q505" s="92"/>
      <c r="R505" s="92"/>
    </row>
    <row r="506" spans="1:18" s="94" customFormat="1" ht="15.75">
      <c r="A506" s="95"/>
      <c r="C506" s="133"/>
      <c r="D506" s="133"/>
      <c r="K506" s="92"/>
      <c r="L506" s="92"/>
      <c r="M506" s="92"/>
      <c r="N506" s="92"/>
      <c r="O506" s="92"/>
      <c r="P506" s="92"/>
      <c r="Q506" s="92"/>
      <c r="R506" s="92"/>
    </row>
    <row r="507" spans="1:18" s="94" customFormat="1" ht="15.75">
      <c r="A507" s="95"/>
      <c r="C507" s="133"/>
      <c r="D507" s="133"/>
      <c r="K507" s="92"/>
      <c r="L507" s="92"/>
      <c r="M507" s="92"/>
      <c r="N507" s="92"/>
      <c r="O507" s="92"/>
      <c r="P507" s="92"/>
      <c r="Q507" s="92"/>
      <c r="R507" s="92"/>
    </row>
    <row r="508" spans="1:18" s="94" customFormat="1" ht="15.75">
      <c r="A508" s="95"/>
      <c r="C508" s="133"/>
      <c r="D508" s="133"/>
      <c r="K508" s="92"/>
      <c r="L508" s="92"/>
      <c r="M508" s="92"/>
      <c r="N508" s="92"/>
      <c r="O508" s="92"/>
      <c r="P508" s="92"/>
      <c r="Q508" s="92"/>
      <c r="R508" s="92"/>
    </row>
    <row r="509" spans="1:18" s="94" customFormat="1" ht="15.75">
      <c r="A509" s="95"/>
      <c r="C509" s="133"/>
      <c r="D509" s="133"/>
      <c r="K509" s="92"/>
      <c r="L509" s="92"/>
      <c r="M509" s="92"/>
      <c r="N509" s="92"/>
      <c r="O509" s="92"/>
      <c r="P509" s="92"/>
      <c r="Q509" s="92"/>
      <c r="R509" s="92"/>
    </row>
    <row r="510" spans="1:18" s="94" customFormat="1" ht="15.75">
      <c r="A510" s="95"/>
      <c r="C510" s="133"/>
      <c r="D510" s="133"/>
      <c r="K510" s="92"/>
      <c r="L510" s="92"/>
      <c r="M510" s="92"/>
      <c r="N510" s="92"/>
      <c r="O510" s="92"/>
      <c r="P510" s="92"/>
      <c r="Q510" s="92"/>
      <c r="R510" s="92"/>
    </row>
    <row r="511" spans="1:18" s="94" customFormat="1" ht="15.75">
      <c r="A511" s="95"/>
      <c r="C511" s="133"/>
      <c r="D511" s="133"/>
      <c r="K511" s="92"/>
      <c r="L511" s="92"/>
      <c r="M511" s="92"/>
      <c r="N511" s="92"/>
      <c r="O511" s="92"/>
      <c r="P511" s="92"/>
      <c r="Q511" s="92"/>
      <c r="R511" s="92"/>
    </row>
    <row r="512" spans="1:18" s="94" customFormat="1" ht="15.75">
      <c r="A512" s="95"/>
      <c r="C512" s="133"/>
      <c r="D512" s="133"/>
      <c r="K512" s="92"/>
      <c r="L512" s="92"/>
      <c r="M512" s="92"/>
      <c r="N512" s="92"/>
      <c r="O512" s="92"/>
      <c r="P512" s="92"/>
      <c r="Q512" s="92"/>
      <c r="R512" s="92"/>
    </row>
    <row r="513" spans="1:18" s="94" customFormat="1" ht="15.75">
      <c r="A513" s="95"/>
      <c r="C513" s="133"/>
      <c r="D513" s="133"/>
      <c r="K513" s="92"/>
      <c r="L513" s="92"/>
      <c r="M513" s="92"/>
      <c r="N513" s="92"/>
      <c r="O513" s="92"/>
      <c r="P513" s="92"/>
      <c r="Q513" s="92"/>
      <c r="R513" s="92"/>
    </row>
    <row r="514" spans="1:18" s="94" customFormat="1" ht="15.75">
      <c r="A514" s="95"/>
      <c r="C514" s="133"/>
      <c r="D514" s="133"/>
      <c r="K514" s="92"/>
      <c r="L514" s="92"/>
      <c r="M514" s="92"/>
      <c r="N514" s="92"/>
      <c r="O514" s="92"/>
      <c r="P514" s="92"/>
      <c r="Q514" s="92"/>
      <c r="R514" s="92"/>
    </row>
    <row r="515" spans="1:18" s="94" customFormat="1" ht="15.75">
      <c r="A515" s="95"/>
      <c r="C515" s="133"/>
      <c r="D515" s="133"/>
      <c r="K515" s="92"/>
      <c r="L515" s="92"/>
      <c r="M515" s="92"/>
      <c r="N515" s="92"/>
      <c r="O515" s="92"/>
      <c r="P515" s="92"/>
      <c r="Q515" s="92"/>
      <c r="R515" s="92"/>
    </row>
    <row r="516" spans="1:18" s="94" customFormat="1" ht="15.75">
      <c r="A516" s="95"/>
      <c r="C516" s="133"/>
      <c r="D516" s="133"/>
      <c r="K516" s="92"/>
      <c r="L516" s="92"/>
      <c r="M516" s="92"/>
      <c r="N516" s="92"/>
      <c r="O516" s="92"/>
      <c r="P516" s="92"/>
      <c r="Q516" s="92"/>
      <c r="R516" s="92"/>
    </row>
    <row r="517" spans="1:18" s="94" customFormat="1" ht="15.75">
      <c r="A517" s="95"/>
      <c r="C517" s="133"/>
      <c r="D517" s="133"/>
      <c r="K517" s="92"/>
      <c r="L517" s="92"/>
      <c r="M517" s="92"/>
      <c r="N517" s="92"/>
      <c r="O517" s="92"/>
      <c r="P517" s="92"/>
      <c r="Q517" s="92"/>
      <c r="R517" s="92"/>
    </row>
    <row r="518" spans="1:18" s="94" customFormat="1" ht="15.75">
      <c r="A518" s="95"/>
      <c r="C518" s="133"/>
      <c r="D518" s="133"/>
      <c r="K518" s="92"/>
      <c r="L518" s="92"/>
      <c r="M518" s="92"/>
      <c r="N518" s="92"/>
      <c r="O518" s="92"/>
      <c r="P518" s="92"/>
      <c r="Q518" s="92"/>
      <c r="R518" s="92"/>
    </row>
    <row r="519" spans="1:18" s="94" customFormat="1" ht="15.75">
      <c r="A519" s="95"/>
      <c r="C519" s="133"/>
      <c r="D519" s="133"/>
      <c r="K519" s="92"/>
      <c r="L519" s="92"/>
      <c r="M519" s="92"/>
      <c r="N519" s="92"/>
      <c r="O519" s="92"/>
      <c r="P519" s="92"/>
      <c r="Q519" s="92"/>
      <c r="R519" s="92"/>
    </row>
    <row r="520" spans="1:18" s="94" customFormat="1" ht="15.75">
      <c r="A520" s="95"/>
      <c r="C520" s="133"/>
      <c r="D520" s="133"/>
      <c r="K520" s="92"/>
      <c r="L520" s="92"/>
      <c r="M520" s="92"/>
      <c r="N520" s="92"/>
      <c r="O520" s="92"/>
      <c r="P520" s="92"/>
      <c r="Q520" s="92"/>
      <c r="R520" s="92"/>
    </row>
    <row r="521" spans="1:18" s="94" customFormat="1" ht="15.75">
      <c r="A521" s="95"/>
      <c r="C521" s="133"/>
      <c r="D521" s="133"/>
      <c r="K521" s="92"/>
      <c r="L521" s="92"/>
      <c r="M521" s="92"/>
      <c r="N521" s="92"/>
      <c r="O521" s="92"/>
      <c r="P521" s="92"/>
      <c r="Q521" s="92"/>
      <c r="R521" s="92"/>
    </row>
    <row r="522" spans="1:18" s="94" customFormat="1" ht="15.75">
      <c r="A522" s="95"/>
      <c r="C522" s="133"/>
      <c r="D522" s="133"/>
      <c r="K522" s="92"/>
      <c r="L522" s="92"/>
      <c r="M522" s="92"/>
      <c r="N522" s="92"/>
      <c r="O522" s="92"/>
      <c r="P522" s="92"/>
      <c r="Q522" s="92"/>
      <c r="R522" s="92"/>
    </row>
    <row r="523" spans="1:18" s="94" customFormat="1" ht="15.75">
      <c r="A523" s="95"/>
      <c r="C523" s="133"/>
      <c r="D523" s="133"/>
      <c r="K523" s="92"/>
      <c r="L523" s="92"/>
      <c r="M523" s="92"/>
      <c r="N523" s="92"/>
      <c r="O523" s="92"/>
      <c r="P523" s="92"/>
      <c r="Q523" s="92"/>
      <c r="R523" s="92"/>
    </row>
    <row r="524" spans="1:18" s="94" customFormat="1" ht="15.75">
      <c r="A524" s="95"/>
      <c r="C524" s="133"/>
      <c r="D524" s="133"/>
      <c r="K524" s="92"/>
      <c r="L524" s="92"/>
      <c r="M524" s="92"/>
      <c r="N524" s="92"/>
      <c r="O524" s="92"/>
      <c r="P524" s="92"/>
      <c r="Q524" s="92"/>
      <c r="R524" s="92"/>
    </row>
    <row r="525" spans="1:18" s="94" customFormat="1" ht="15.75">
      <c r="A525" s="95"/>
      <c r="C525" s="133"/>
      <c r="D525" s="133"/>
      <c r="K525" s="92"/>
      <c r="L525" s="92"/>
      <c r="M525" s="92"/>
      <c r="N525" s="92"/>
      <c r="O525" s="92"/>
      <c r="P525" s="92"/>
      <c r="Q525" s="92"/>
      <c r="R525" s="92"/>
    </row>
    <row r="526" spans="1:18" s="94" customFormat="1" ht="15.75">
      <c r="A526" s="95"/>
      <c r="C526" s="133"/>
      <c r="D526" s="133"/>
      <c r="K526" s="92"/>
      <c r="L526" s="92"/>
      <c r="M526" s="92"/>
      <c r="N526" s="92"/>
      <c r="O526" s="92"/>
      <c r="P526" s="92"/>
      <c r="Q526" s="92"/>
      <c r="R526" s="92"/>
    </row>
    <row r="527" spans="1:18" s="94" customFormat="1" ht="15.75">
      <c r="A527" s="95"/>
      <c r="C527" s="133"/>
      <c r="D527" s="133"/>
      <c r="K527" s="92"/>
      <c r="L527" s="92"/>
      <c r="M527" s="92"/>
      <c r="N527" s="92"/>
      <c r="O527" s="92"/>
      <c r="P527" s="92"/>
      <c r="Q527" s="92"/>
      <c r="R527" s="92"/>
    </row>
    <row r="528" spans="1:18" s="94" customFormat="1" ht="15.75">
      <c r="A528" s="95"/>
      <c r="C528" s="133"/>
      <c r="D528" s="133"/>
      <c r="K528" s="92"/>
      <c r="L528" s="92"/>
      <c r="M528" s="92"/>
      <c r="N528" s="92"/>
      <c r="O528" s="92"/>
      <c r="P528" s="92"/>
      <c r="Q528" s="92"/>
      <c r="R528" s="92"/>
    </row>
    <row r="529" spans="1:18" s="94" customFormat="1" ht="15.75">
      <c r="A529" s="95"/>
      <c r="C529" s="133"/>
      <c r="D529" s="133"/>
      <c r="K529" s="92"/>
      <c r="L529" s="92"/>
      <c r="M529" s="92"/>
      <c r="N529" s="92"/>
      <c r="O529" s="92"/>
      <c r="P529" s="92"/>
      <c r="Q529" s="92"/>
      <c r="R529" s="92"/>
    </row>
    <row r="530" spans="1:18" s="94" customFormat="1" ht="15.75">
      <c r="A530" s="95"/>
      <c r="C530" s="133"/>
      <c r="D530" s="133"/>
      <c r="K530" s="92"/>
      <c r="L530" s="92"/>
      <c r="M530" s="92"/>
      <c r="N530" s="92"/>
      <c r="O530" s="92"/>
      <c r="P530" s="92"/>
      <c r="Q530" s="92"/>
      <c r="R530" s="92"/>
    </row>
    <row r="531" spans="1:18" s="94" customFormat="1" ht="15.75">
      <c r="A531" s="95"/>
      <c r="C531" s="133"/>
      <c r="D531" s="133"/>
      <c r="K531" s="92"/>
      <c r="L531" s="92"/>
      <c r="M531" s="92"/>
      <c r="N531" s="92"/>
      <c r="O531" s="92"/>
      <c r="P531" s="92"/>
      <c r="Q531" s="92"/>
      <c r="R531" s="92"/>
    </row>
    <row r="532" spans="1:18" s="94" customFormat="1" ht="15.75">
      <c r="A532" s="95"/>
      <c r="C532" s="133"/>
      <c r="D532" s="133"/>
      <c r="K532" s="92"/>
      <c r="L532" s="92"/>
      <c r="M532" s="92"/>
      <c r="N532" s="92"/>
      <c r="O532" s="92"/>
      <c r="P532" s="92"/>
      <c r="Q532" s="92"/>
      <c r="R532" s="92"/>
    </row>
    <row r="533" spans="1:18" s="94" customFormat="1" ht="15.75">
      <c r="A533" s="95"/>
      <c r="C533" s="133"/>
      <c r="D533" s="133"/>
      <c r="K533" s="92"/>
      <c r="L533" s="92"/>
      <c r="M533" s="92"/>
      <c r="N533" s="92"/>
      <c r="O533" s="92"/>
      <c r="P533" s="92"/>
      <c r="Q533" s="92"/>
      <c r="R533" s="92"/>
    </row>
    <row r="534" spans="1:18" s="94" customFormat="1" ht="15.75">
      <c r="A534" s="95"/>
      <c r="C534" s="133"/>
      <c r="D534" s="133"/>
      <c r="K534" s="92"/>
      <c r="L534" s="92"/>
      <c r="M534" s="92"/>
      <c r="N534" s="92"/>
      <c r="O534" s="92"/>
      <c r="P534" s="92"/>
      <c r="Q534" s="92"/>
      <c r="R534" s="92"/>
    </row>
    <row r="535" spans="1:18" s="94" customFormat="1" ht="15.75">
      <c r="A535" s="95"/>
      <c r="C535" s="133"/>
      <c r="D535" s="133"/>
      <c r="K535" s="92"/>
      <c r="L535" s="92"/>
      <c r="M535" s="92"/>
      <c r="N535" s="92"/>
      <c r="O535" s="92"/>
      <c r="P535" s="92"/>
      <c r="Q535" s="92"/>
      <c r="R535" s="92"/>
    </row>
    <row r="536" spans="1:18" s="94" customFormat="1" ht="15.75">
      <c r="A536" s="95"/>
      <c r="C536" s="133"/>
      <c r="D536" s="133"/>
      <c r="K536" s="92"/>
      <c r="L536" s="92"/>
      <c r="M536" s="92"/>
      <c r="N536" s="92"/>
      <c r="O536" s="92"/>
      <c r="P536" s="92"/>
      <c r="Q536" s="92"/>
      <c r="R536" s="92"/>
    </row>
    <row r="537" spans="1:18" s="94" customFormat="1" ht="15.75">
      <c r="A537" s="95"/>
      <c r="C537" s="133"/>
      <c r="D537" s="133"/>
      <c r="K537" s="92"/>
      <c r="L537" s="92"/>
      <c r="M537" s="92"/>
      <c r="N537" s="92"/>
      <c r="O537" s="92"/>
      <c r="P537" s="92"/>
      <c r="Q537" s="92"/>
      <c r="R537" s="92"/>
    </row>
    <row r="538" spans="1:18" s="94" customFormat="1" ht="15.75">
      <c r="A538" s="95"/>
      <c r="C538" s="133"/>
      <c r="D538" s="133"/>
      <c r="K538" s="92"/>
      <c r="L538" s="92"/>
      <c r="M538" s="92"/>
      <c r="N538" s="92"/>
      <c r="O538" s="92"/>
      <c r="P538" s="92"/>
      <c r="Q538" s="92"/>
      <c r="R538" s="92"/>
    </row>
    <row r="539" spans="1:18" s="94" customFormat="1" ht="15.75">
      <c r="A539" s="95"/>
      <c r="C539" s="133"/>
      <c r="D539" s="133"/>
      <c r="K539" s="92"/>
      <c r="L539" s="92"/>
      <c r="M539" s="92"/>
      <c r="N539" s="92"/>
      <c r="O539" s="92"/>
      <c r="P539" s="92"/>
      <c r="Q539" s="92"/>
      <c r="R539" s="92"/>
    </row>
    <row r="540" spans="1:18" s="94" customFormat="1" ht="15.75">
      <c r="A540" s="95"/>
      <c r="C540" s="133"/>
      <c r="D540" s="133"/>
      <c r="K540" s="92"/>
      <c r="L540" s="92"/>
      <c r="M540" s="92"/>
      <c r="N540" s="92"/>
      <c r="O540" s="92"/>
      <c r="P540" s="92"/>
      <c r="Q540" s="92"/>
      <c r="R540" s="92"/>
    </row>
    <row r="541" spans="1:18" s="94" customFormat="1" ht="15.75">
      <c r="A541" s="95"/>
      <c r="C541" s="133"/>
      <c r="D541" s="133"/>
      <c r="K541" s="92"/>
      <c r="L541" s="92"/>
      <c r="M541" s="92"/>
      <c r="N541" s="92"/>
      <c r="O541" s="92"/>
      <c r="P541" s="92"/>
      <c r="Q541" s="92"/>
      <c r="R541" s="92"/>
    </row>
    <row r="542" spans="1:18" s="94" customFormat="1" ht="15.75">
      <c r="A542" s="95"/>
      <c r="C542" s="133"/>
      <c r="D542" s="133"/>
      <c r="K542" s="92"/>
      <c r="L542" s="92"/>
      <c r="M542" s="92"/>
      <c r="N542" s="92"/>
      <c r="O542" s="92"/>
      <c r="P542" s="92"/>
      <c r="Q542" s="92"/>
      <c r="R542" s="92"/>
    </row>
    <row r="543" spans="1:18" s="94" customFormat="1" ht="15.75">
      <c r="A543" s="95"/>
      <c r="C543" s="133"/>
      <c r="D543" s="133"/>
      <c r="K543" s="92"/>
      <c r="L543" s="92"/>
      <c r="M543" s="92"/>
      <c r="N543" s="92"/>
      <c r="O543" s="92"/>
      <c r="P543" s="92"/>
      <c r="Q543" s="92"/>
      <c r="R543" s="92"/>
    </row>
    <row r="544" spans="1:18" s="94" customFormat="1" ht="15.75">
      <c r="A544" s="95"/>
      <c r="C544" s="133"/>
      <c r="D544" s="133"/>
      <c r="K544" s="92"/>
      <c r="L544" s="92"/>
      <c r="M544" s="92"/>
      <c r="N544" s="92"/>
      <c r="O544" s="92"/>
      <c r="P544" s="92"/>
      <c r="Q544" s="92"/>
      <c r="R544" s="92"/>
    </row>
    <row r="545" spans="1:18" s="94" customFormat="1" ht="15.75">
      <c r="A545" s="95"/>
      <c r="C545" s="133"/>
      <c r="D545" s="133"/>
      <c r="K545" s="92"/>
      <c r="L545" s="92"/>
      <c r="M545" s="92"/>
      <c r="N545" s="92"/>
      <c r="O545" s="92"/>
      <c r="P545" s="92"/>
      <c r="Q545" s="92"/>
      <c r="R545" s="92"/>
    </row>
    <row r="546" spans="1:18" s="94" customFormat="1" ht="15.75">
      <c r="A546" s="95"/>
      <c r="C546" s="133"/>
      <c r="D546" s="133"/>
      <c r="K546" s="92"/>
      <c r="L546" s="92"/>
      <c r="M546" s="92"/>
      <c r="N546" s="92"/>
      <c r="O546" s="92"/>
      <c r="P546" s="92"/>
      <c r="Q546" s="92"/>
      <c r="R546" s="92"/>
    </row>
    <row r="547" spans="1:18" s="94" customFormat="1" ht="15.75">
      <c r="A547" s="95"/>
      <c r="C547" s="133"/>
      <c r="D547" s="133"/>
      <c r="K547" s="92"/>
      <c r="L547" s="92"/>
      <c r="M547" s="92"/>
      <c r="N547" s="92"/>
      <c r="O547" s="92"/>
      <c r="P547" s="92"/>
      <c r="Q547" s="92"/>
      <c r="R547" s="92"/>
    </row>
    <row r="548" spans="1:18" s="94" customFormat="1" ht="15.75">
      <c r="A548" s="95"/>
      <c r="C548" s="133"/>
      <c r="D548" s="133"/>
      <c r="K548" s="92"/>
      <c r="L548" s="92"/>
      <c r="M548" s="92"/>
      <c r="N548" s="92"/>
      <c r="O548" s="92"/>
      <c r="P548" s="92"/>
      <c r="Q548" s="92"/>
      <c r="R548" s="92"/>
    </row>
    <row r="549" spans="1:18" s="94" customFormat="1" ht="15.75">
      <c r="A549" s="95"/>
      <c r="C549" s="133"/>
      <c r="D549" s="133"/>
      <c r="K549" s="92"/>
      <c r="L549" s="92"/>
      <c r="M549" s="92"/>
      <c r="N549" s="92"/>
      <c r="O549" s="92"/>
      <c r="P549" s="92"/>
      <c r="Q549" s="92"/>
      <c r="R549" s="92"/>
    </row>
    <row r="550" spans="1:18" s="94" customFormat="1" ht="15.75">
      <c r="A550" s="95"/>
      <c r="C550" s="133"/>
      <c r="D550" s="133"/>
      <c r="K550" s="92"/>
      <c r="L550" s="92"/>
      <c r="M550" s="92"/>
      <c r="N550" s="92"/>
      <c r="O550" s="92"/>
      <c r="P550" s="92"/>
      <c r="Q550" s="92"/>
      <c r="R550" s="92"/>
    </row>
    <row r="551" spans="1:18" s="94" customFormat="1" ht="15.75">
      <c r="A551" s="95"/>
      <c r="C551" s="133"/>
      <c r="D551" s="133"/>
      <c r="K551" s="92"/>
      <c r="L551" s="92"/>
      <c r="M551" s="92"/>
      <c r="N551" s="92"/>
      <c r="O551" s="92"/>
      <c r="P551" s="92"/>
      <c r="Q551" s="92"/>
      <c r="R551" s="92"/>
    </row>
    <row r="552" spans="1:18" s="94" customFormat="1" ht="15.75">
      <c r="A552" s="95"/>
      <c r="C552" s="133"/>
      <c r="D552" s="133"/>
      <c r="K552" s="92"/>
      <c r="L552" s="92"/>
      <c r="M552" s="92"/>
      <c r="N552" s="92"/>
      <c r="O552" s="92"/>
      <c r="P552" s="92"/>
      <c r="Q552" s="92"/>
      <c r="R552" s="92"/>
    </row>
    <row r="553" spans="1:18" s="94" customFormat="1" ht="15.75">
      <c r="A553" s="95"/>
      <c r="C553" s="133"/>
      <c r="D553" s="133"/>
      <c r="K553" s="92"/>
      <c r="L553" s="92"/>
      <c r="M553" s="92"/>
      <c r="N553" s="92"/>
      <c r="O553" s="92"/>
      <c r="P553" s="92"/>
      <c r="Q553" s="92"/>
      <c r="R553" s="92"/>
    </row>
    <row r="554" spans="1:18" s="94" customFormat="1" ht="15.75">
      <c r="A554" s="95"/>
      <c r="C554" s="133"/>
      <c r="D554" s="133"/>
      <c r="K554" s="92"/>
      <c r="L554" s="92"/>
      <c r="M554" s="92"/>
      <c r="N554" s="92"/>
      <c r="O554" s="92"/>
      <c r="P554" s="92"/>
      <c r="Q554" s="92"/>
      <c r="R554" s="92"/>
    </row>
    <row r="555" spans="1:18" s="94" customFormat="1" ht="15.75">
      <c r="A555" s="95"/>
      <c r="C555" s="133"/>
      <c r="D555" s="133"/>
      <c r="K555" s="92"/>
      <c r="L555" s="92"/>
      <c r="M555" s="92"/>
      <c r="N555" s="92"/>
      <c r="O555" s="92"/>
      <c r="P555" s="92"/>
      <c r="Q555" s="92"/>
      <c r="R555" s="92"/>
    </row>
    <row r="556" spans="1:18" s="94" customFormat="1" ht="15.75">
      <c r="A556" s="95"/>
      <c r="C556" s="133"/>
      <c r="D556" s="133"/>
      <c r="K556" s="92"/>
      <c r="L556" s="92"/>
      <c r="M556" s="92"/>
      <c r="N556" s="92"/>
      <c r="O556" s="92"/>
      <c r="P556" s="92"/>
      <c r="Q556" s="92"/>
      <c r="R556" s="92"/>
    </row>
    <row r="557" spans="1:18" s="94" customFormat="1" ht="15.75">
      <c r="A557" s="95"/>
      <c r="C557" s="133"/>
      <c r="D557" s="133"/>
      <c r="K557" s="92"/>
      <c r="L557" s="92"/>
      <c r="M557" s="92"/>
      <c r="N557" s="92"/>
      <c r="O557" s="92"/>
      <c r="P557" s="92"/>
      <c r="Q557" s="92"/>
      <c r="R557" s="92"/>
    </row>
    <row r="558" spans="1:18" s="94" customFormat="1" ht="15.75">
      <c r="A558" s="95"/>
      <c r="C558" s="133"/>
      <c r="D558" s="133"/>
      <c r="K558" s="92"/>
      <c r="L558" s="92"/>
      <c r="M558" s="92"/>
      <c r="N558" s="92"/>
      <c r="O558" s="92"/>
      <c r="P558" s="92"/>
      <c r="Q558" s="92"/>
      <c r="R558" s="92"/>
    </row>
    <row r="559" spans="1:18" s="94" customFormat="1" ht="15.75">
      <c r="A559" s="95"/>
      <c r="C559" s="133"/>
      <c r="D559" s="133"/>
      <c r="K559" s="92"/>
      <c r="L559" s="92"/>
      <c r="M559" s="92"/>
      <c r="N559" s="92"/>
      <c r="O559" s="92"/>
      <c r="P559" s="92"/>
      <c r="Q559" s="92"/>
      <c r="R559" s="92"/>
    </row>
    <row r="560" spans="1:18" s="94" customFormat="1" ht="15.75">
      <c r="A560" s="95"/>
      <c r="C560" s="133"/>
      <c r="D560" s="133"/>
      <c r="K560" s="92"/>
      <c r="L560" s="92"/>
      <c r="M560" s="92"/>
      <c r="N560" s="92"/>
      <c r="O560" s="92"/>
      <c r="P560" s="92"/>
      <c r="Q560" s="92"/>
      <c r="R560" s="92"/>
    </row>
    <row r="561" spans="1:18" s="94" customFormat="1" ht="15.75">
      <c r="A561" s="95"/>
      <c r="C561" s="133"/>
      <c r="D561" s="133"/>
      <c r="K561" s="92"/>
      <c r="L561" s="92"/>
      <c r="M561" s="92"/>
      <c r="N561" s="92"/>
      <c r="O561" s="92"/>
      <c r="P561" s="92"/>
      <c r="Q561" s="92"/>
      <c r="R561" s="92"/>
    </row>
    <row r="562" spans="1:18" s="94" customFormat="1" ht="15.75">
      <c r="A562" s="95"/>
      <c r="C562" s="133"/>
      <c r="D562" s="133"/>
      <c r="K562" s="92"/>
      <c r="L562" s="92"/>
      <c r="M562" s="92"/>
      <c r="N562" s="92"/>
      <c r="O562" s="92"/>
      <c r="P562" s="92"/>
      <c r="Q562" s="92"/>
      <c r="R562" s="92"/>
    </row>
    <row r="563" spans="1:18" s="94" customFormat="1" ht="15.75">
      <c r="A563" s="95"/>
      <c r="C563" s="133"/>
      <c r="D563" s="133"/>
      <c r="K563" s="92"/>
      <c r="L563" s="92"/>
      <c r="M563" s="92"/>
      <c r="N563" s="92"/>
      <c r="O563" s="92"/>
      <c r="P563" s="92"/>
      <c r="Q563" s="92"/>
      <c r="R563" s="92"/>
    </row>
    <row r="564" spans="1:18" s="94" customFormat="1" ht="15.75">
      <c r="A564" s="95"/>
      <c r="C564" s="133"/>
      <c r="D564" s="133"/>
      <c r="K564" s="92"/>
      <c r="L564" s="92"/>
      <c r="M564" s="92"/>
      <c r="N564" s="92"/>
      <c r="O564" s="92"/>
      <c r="P564" s="92"/>
      <c r="Q564" s="92"/>
      <c r="R564" s="92"/>
    </row>
    <row r="565" spans="1:18" s="94" customFormat="1" ht="15.75">
      <c r="A565" s="95"/>
      <c r="C565" s="133"/>
      <c r="D565" s="133"/>
      <c r="K565" s="92"/>
      <c r="L565" s="92"/>
      <c r="M565" s="92"/>
      <c r="N565" s="92"/>
      <c r="O565" s="92"/>
      <c r="P565" s="92"/>
      <c r="Q565" s="92"/>
      <c r="R565" s="92"/>
    </row>
    <row r="566" spans="1:18" s="94" customFormat="1" ht="15.75">
      <c r="A566" s="95"/>
      <c r="C566" s="133"/>
      <c r="D566" s="133"/>
      <c r="K566" s="92"/>
      <c r="L566" s="92"/>
      <c r="M566" s="92"/>
      <c r="N566" s="92"/>
      <c r="O566" s="92"/>
      <c r="P566" s="92"/>
      <c r="Q566" s="92"/>
      <c r="R566" s="92"/>
    </row>
    <row r="567" spans="1:18" s="94" customFormat="1" ht="15.75">
      <c r="A567" s="95"/>
      <c r="C567" s="133"/>
      <c r="D567" s="133"/>
      <c r="K567" s="92"/>
      <c r="L567" s="92"/>
      <c r="M567" s="92"/>
      <c r="N567" s="92"/>
      <c r="O567" s="92"/>
      <c r="P567" s="92"/>
      <c r="Q567" s="92"/>
      <c r="R567" s="92"/>
    </row>
    <row r="568" spans="1:18" s="94" customFormat="1" ht="15.75">
      <c r="A568" s="95"/>
      <c r="C568" s="133"/>
      <c r="D568" s="133"/>
      <c r="K568" s="92"/>
      <c r="L568" s="92"/>
      <c r="M568" s="92"/>
      <c r="N568" s="92"/>
      <c r="O568" s="92"/>
      <c r="P568" s="92"/>
      <c r="Q568" s="92"/>
      <c r="R568" s="92"/>
    </row>
    <row r="569" spans="1:18" s="94" customFormat="1" ht="15.75">
      <c r="A569" s="95"/>
      <c r="C569" s="133"/>
      <c r="D569" s="133"/>
      <c r="K569" s="92"/>
      <c r="L569" s="92"/>
      <c r="M569" s="92"/>
      <c r="N569" s="92"/>
      <c r="O569" s="92"/>
      <c r="P569" s="92"/>
      <c r="Q569" s="92"/>
      <c r="R569" s="92"/>
    </row>
    <row r="570" spans="1:18" s="94" customFormat="1" ht="15.75">
      <c r="A570" s="95"/>
      <c r="C570" s="133"/>
      <c r="D570" s="133"/>
      <c r="K570" s="92"/>
      <c r="L570" s="92"/>
      <c r="M570" s="92"/>
      <c r="N570" s="92"/>
      <c r="O570" s="92"/>
      <c r="P570" s="92"/>
      <c r="Q570" s="92"/>
      <c r="R570" s="92"/>
    </row>
    <row r="571" spans="1:18" s="94" customFormat="1" ht="15.75">
      <c r="A571" s="95"/>
      <c r="C571" s="133"/>
      <c r="D571" s="133"/>
      <c r="K571" s="92"/>
      <c r="L571" s="92"/>
      <c r="M571" s="92"/>
      <c r="N571" s="92"/>
      <c r="O571" s="92"/>
      <c r="P571" s="92"/>
      <c r="Q571" s="92"/>
      <c r="R571" s="92"/>
    </row>
    <row r="572" spans="1:18" s="94" customFormat="1" ht="15.75">
      <c r="A572" s="95"/>
      <c r="C572" s="133"/>
      <c r="D572" s="133"/>
      <c r="K572" s="92"/>
      <c r="L572" s="92"/>
      <c r="M572" s="92"/>
      <c r="N572" s="92"/>
      <c r="O572" s="92"/>
      <c r="P572" s="92"/>
      <c r="Q572" s="92"/>
      <c r="R572" s="92"/>
    </row>
    <row r="573" spans="1:18" s="94" customFormat="1" ht="15.75">
      <c r="A573" s="95"/>
      <c r="C573" s="133"/>
      <c r="D573" s="133"/>
      <c r="K573" s="92"/>
      <c r="L573" s="92"/>
      <c r="M573" s="92"/>
      <c r="N573" s="92"/>
      <c r="O573" s="92"/>
      <c r="P573" s="92"/>
      <c r="Q573" s="92"/>
      <c r="R573" s="92"/>
    </row>
    <row r="574" spans="1:18" s="94" customFormat="1" ht="15.75">
      <c r="A574" s="95"/>
      <c r="C574" s="133"/>
      <c r="D574" s="133"/>
      <c r="K574" s="92"/>
      <c r="L574" s="92"/>
      <c r="M574" s="92"/>
      <c r="N574" s="92"/>
      <c r="O574" s="92"/>
      <c r="P574" s="92"/>
      <c r="Q574" s="92"/>
      <c r="R574" s="92"/>
    </row>
    <row r="575" spans="1:18" s="94" customFormat="1" ht="15.75">
      <c r="A575" s="95"/>
      <c r="C575" s="133"/>
      <c r="D575" s="133"/>
      <c r="K575" s="92"/>
      <c r="L575" s="92"/>
      <c r="M575" s="92"/>
      <c r="N575" s="92"/>
      <c r="O575" s="92"/>
      <c r="P575" s="92"/>
      <c r="Q575" s="92"/>
      <c r="R575" s="92"/>
    </row>
    <row r="576" spans="1:18" s="94" customFormat="1" ht="15.75">
      <c r="A576" s="95"/>
      <c r="C576" s="133"/>
      <c r="D576" s="133"/>
      <c r="K576" s="92"/>
      <c r="L576" s="92"/>
      <c r="M576" s="92"/>
      <c r="N576" s="92"/>
      <c r="O576" s="92"/>
      <c r="P576" s="92"/>
      <c r="Q576" s="92"/>
      <c r="R576" s="92"/>
    </row>
    <row r="577" spans="1:18" s="94" customFormat="1" ht="15.75">
      <c r="A577" s="95"/>
      <c r="C577" s="133"/>
      <c r="D577" s="133"/>
      <c r="K577" s="92"/>
      <c r="L577" s="92"/>
      <c r="M577" s="92"/>
      <c r="N577" s="92"/>
      <c r="O577" s="92"/>
      <c r="P577" s="92"/>
      <c r="Q577" s="92"/>
      <c r="R577" s="92"/>
    </row>
    <row r="578" spans="1:18" s="94" customFormat="1" ht="15.75">
      <c r="A578" s="95"/>
      <c r="C578" s="133"/>
      <c r="D578" s="133"/>
      <c r="K578" s="92"/>
      <c r="L578" s="92"/>
      <c r="M578" s="92"/>
      <c r="N578" s="92"/>
      <c r="O578" s="92"/>
      <c r="P578" s="92"/>
      <c r="Q578" s="92"/>
      <c r="R578" s="92"/>
    </row>
    <row r="579" spans="1:18" s="94" customFormat="1" ht="15.75">
      <c r="A579" s="95"/>
      <c r="C579" s="133"/>
      <c r="D579" s="133"/>
      <c r="K579" s="92"/>
      <c r="L579" s="92"/>
      <c r="M579" s="92"/>
      <c r="N579" s="92"/>
      <c r="O579" s="92"/>
      <c r="P579" s="92"/>
      <c r="Q579" s="92"/>
      <c r="R579" s="92"/>
    </row>
    <row r="580" spans="1:18" s="94" customFormat="1" ht="15.75">
      <c r="A580" s="95"/>
      <c r="C580" s="133"/>
      <c r="D580" s="133"/>
      <c r="K580" s="92"/>
      <c r="L580" s="92"/>
      <c r="M580" s="92"/>
      <c r="N580" s="92"/>
      <c r="O580" s="92"/>
      <c r="P580" s="92"/>
      <c r="Q580" s="92"/>
      <c r="R580" s="92"/>
    </row>
    <row r="581" spans="1:18" s="94" customFormat="1" ht="15.75">
      <c r="A581" s="95"/>
      <c r="C581" s="133"/>
      <c r="D581" s="133"/>
      <c r="K581" s="92"/>
      <c r="L581" s="92"/>
      <c r="M581" s="92"/>
      <c r="N581" s="92"/>
      <c r="O581" s="92"/>
      <c r="P581" s="92"/>
      <c r="Q581" s="92"/>
      <c r="R581" s="92"/>
    </row>
    <row r="582" spans="1:18" s="94" customFormat="1" ht="15.75">
      <c r="A582" s="95"/>
      <c r="C582" s="133"/>
      <c r="D582" s="133"/>
      <c r="K582" s="92"/>
      <c r="L582" s="92"/>
      <c r="M582" s="92"/>
      <c r="N582" s="92"/>
      <c r="O582" s="92"/>
      <c r="P582" s="92"/>
      <c r="Q582" s="92"/>
      <c r="R582" s="92"/>
    </row>
    <row r="583" spans="1:18" s="94" customFormat="1" ht="15.75">
      <c r="A583" s="95"/>
      <c r="C583" s="133"/>
      <c r="D583" s="133"/>
      <c r="K583" s="92"/>
      <c r="L583" s="92"/>
      <c r="M583" s="92"/>
      <c r="N583" s="92"/>
      <c r="O583" s="92"/>
      <c r="P583" s="92"/>
      <c r="Q583" s="92"/>
      <c r="R583" s="92"/>
    </row>
    <row r="584" spans="1:18" s="94" customFormat="1" ht="15.75">
      <c r="A584" s="95"/>
      <c r="C584" s="133"/>
      <c r="D584" s="133"/>
      <c r="K584" s="92"/>
      <c r="L584" s="92"/>
      <c r="M584" s="92"/>
      <c r="N584" s="92"/>
      <c r="O584" s="92"/>
      <c r="P584" s="92"/>
      <c r="Q584" s="92"/>
      <c r="R584" s="92"/>
    </row>
    <row r="585" spans="1:18" s="94" customFormat="1" ht="15.75">
      <c r="A585" s="95"/>
      <c r="C585" s="133"/>
      <c r="D585" s="133"/>
      <c r="K585" s="92"/>
      <c r="L585" s="92"/>
      <c r="M585" s="92"/>
      <c r="N585" s="92"/>
      <c r="O585" s="92"/>
      <c r="P585" s="92"/>
      <c r="Q585" s="92"/>
      <c r="R585" s="92"/>
    </row>
    <row r="586" spans="1:18" s="94" customFormat="1" ht="15.75">
      <c r="A586" s="95"/>
      <c r="C586" s="133"/>
      <c r="D586" s="133"/>
      <c r="K586" s="92"/>
      <c r="L586" s="92"/>
      <c r="M586" s="92"/>
      <c r="N586" s="92"/>
      <c r="O586" s="92"/>
      <c r="P586" s="92"/>
      <c r="Q586" s="92"/>
      <c r="R586" s="92"/>
    </row>
    <row r="587" spans="1:18" s="94" customFormat="1" ht="15.75">
      <c r="A587" s="95"/>
      <c r="C587" s="133"/>
      <c r="D587" s="133"/>
      <c r="K587" s="92"/>
      <c r="L587" s="92"/>
      <c r="M587" s="92"/>
      <c r="N587" s="92"/>
      <c r="O587" s="92"/>
      <c r="P587" s="92"/>
      <c r="Q587" s="92"/>
      <c r="R587" s="92"/>
    </row>
    <row r="588" spans="1:18" s="94" customFormat="1" ht="15.75">
      <c r="A588" s="95"/>
      <c r="C588" s="133"/>
      <c r="D588" s="133"/>
      <c r="K588" s="92"/>
      <c r="L588" s="92"/>
      <c r="M588" s="92"/>
      <c r="N588" s="92"/>
      <c r="O588" s="92"/>
      <c r="P588" s="92"/>
      <c r="Q588" s="92"/>
      <c r="R588" s="92"/>
    </row>
    <row r="589" spans="1:18" s="94" customFormat="1" ht="15.75">
      <c r="A589" s="95"/>
      <c r="C589" s="133"/>
      <c r="D589" s="133"/>
      <c r="K589" s="92"/>
      <c r="L589" s="92"/>
      <c r="M589" s="92"/>
      <c r="N589" s="92"/>
      <c r="O589" s="92"/>
      <c r="P589" s="92"/>
      <c r="Q589" s="92"/>
      <c r="R589" s="92"/>
    </row>
    <row r="590" spans="1:18" s="94" customFormat="1" ht="15.75">
      <c r="A590" s="95"/>
      <c r="C590" s="133"/>
      <c r="D590" s="133"/>
      <c r="K590" s="92"/>
      <c r="L590" s="92"/>
      <c r="M590" s="92"/>
      <c r="N590" s="92"/>
      <c r="O590" s="92"/>
      <c r="P590" s="92"/>
      <c r="Q590" s="92"/>
      <c r="R590" s="92"/>
    </row>
    <row r="591" spans="1:18" s="94" customFormat="1" ht="15.75">
      <c r="A591" s="95"/>
      <c r="C591" s="133"/>
      <c r="D591" s="133"/>
      <c r="K591" s="92"/>
      <c r="L591" s="92"/>
      <c r="M591" s="92"/>
      <c r="N591" s="92"/>
      <c r="O591" s="92"/>
      <c r="P591" s="92"/>
      <c r="Q591" s="92"/>
      <c r="R591" s="92"/>
    </row>
    <row r="592" spans="1:18" s="94" customFormat="1" ht="15.75">
      <c r="A592" s="95"/>
      <c r="C592" s="133"/>
      <c r="D592" s="133"/>
      <c r="K592" s="92"/>
      <c r="L592" s="92"/>
      <c r="M592" s="92"/>
      <c r="N592" s="92"/>
      <c r="O592" s="92"/>
      <c r="P592" s="92"/>
      <c r="Q592" s="92"/>
      <c r="R592" s="92"/>
    </row>
    <row r="593" spans="1:18" s="94" customFormat="1" ht="15.75">
      <c r="A593" s="95"/>
      <c r="C593" s="133"/>
      <c r="D593" s="133"/>
      <c r="K593" s="92"/>
      <c r="L593" s="92"/>
      <c r="M593" s="92"/>
      <c r="N593" s="92"/>
      <c r="O593" s="92"/>
      <c r="P593" s="92"/>
      <c r="Q593" s="92"/>
      <c r="R593" s="92"/>
    </row>
    <row r="594" spans="1:18" s="94" customFormat="1" ht="15.75">
      <c r="A594" s="95"/>
      <c r="C594" s="133"/>
      <c r="D594" s="133"/>
      <c r="K594" s="92"/>
      <c r="L594" s="92"/>
      <c r="M594" s="92"/>
      <c r="N594" s="92"/>
      <c r="O594" s="92"/>
      <c r="P594" s="92"/>
      <c r="Q594" s="92"/>
      <c r="R594" s="92"/>
    </row>
    <row r="595" spans="1:18" s="94" customFormat="1" ht="15.75">
      <c r="A595" s="95"/>
      <c r="C595" s="133"/>
      <c r="D595" s="133"/>
      <c r="K595" s="92"/>
      <c r="L595" s="92"/>
      <c r="M595" s="92"/>
      <c r="N595" s="92"/>
      <c r="O595" s="92"/>
      <c r="P595" s="92"/>
      <c r="Q595" s="92"/>
      <c r="R595" s="92"/>
    </row>
    <row r="596" spans="1:18" s="94" customFormat="1" ht="15.75">
      <c r="A596" s="95"/>
      <c r="C596" s="133"/>
      <c r="D596" s="133"/>
      <c r="K596" s="92"/>
      <c r="L596" s="92"/>
      <c r="M596" s="92"/>
      <c r="N596" s="92"/>
      <c r="O596" s="92"/>
      <c r="P596" s="92"/>
      <c r="Q596" s="92"/>
      <c r="R596" s="92"/>
    </row>
    <row r="597" spans="1:18" s="94" customFormat="1" ht="15.75">
      <c r="A597" s="95"/>
      <c r="C597" s="133"/>
      <c r="D597" s="133"/>
      <c r="K597" s="92"/>
      <c r="L597" s="92"/>
      <c r="M597" s="92"/>
      <c r="N597" s="92"/>
      <c r="O597" s="92"/>
      <c r="P597" s="92"/>
      <c r="Q597" s="92"/>
      <c r="R597" s="92"/>
    </row>
    <row r="598" spans="1:18" s="94" customFormat="1" ht="15.75">
      <c r="A598" s="95"/>
      <c r="C598" s="133"/>
      <c r="D598" s="133"/>
      <c r="K598" s="92"/>
      <c r="L598" s="92"/>
      <c r="M598" s="92"/>
      <c r="N598" s="92"/>
      <c r="O598" s="92"/>
      <c r="P598" s="92"/>
      <c r="Q598" s="92"/>
      <c r="R598" s="92"/>
    </row>
    <row r="599" spans="1:18" s="94" customFormat="1" ht="15.75">
      <c r="A599" s="95"/>
      <c r="C599" s="133"/>
      <c r="D599" s="133"/>
      <c r="K599" s="92"/>
      <c r="L599" s="92"/>
      <c r="M599" s="92"/>
      <c r="N599" s="92"/>
      <c r="O599" s="92"/>
      <c r="P599" s="92"/>
      <c r="Q599" s="92"/>
      <c r="R599" s="92"/>
    </row>
    <row r="600" spans="1:18" s="94" customFormat="1" ht="15.75">
      <c r="A600" s="95"/>
      <c r="C600" s="133"/>
      <c r="D600" s="133"/>
      <c r="K600" s="92"/>
      <c r="L600" s="92"/>
      <c r="M600" s="92"/>
      <c r="N600" s="92"/>
      <c r="O600" s="92"/>
      <c r="P600" s="92"/>
      <c r="Q600" s="92"/>
      <c r="R600" s="92"/>
    </row>
    <row r="601" spans="1:18" s="94" customFormat="1" ht="15.75">
      <c r="A601" s="95"/>
      <c r="C601" s="133"/>
      <c r="D601" s="133"/>
      <c r="K601" s="92"/>
      <c r="L601" s="92"/>
      <c r="M601" s="92"/>
      <c r="N601" s="92"/>
      <c r="O601" s="92"/>
      <c r="P601" s="92"/>
      <c r="Q601" s="92"/>
      <c r="R601" s="92"/>
    </row>
    <row r="602" spans="1:18" s="94" customFormat="1" ht="15.75">
      <c r="A602" s="95"/>
      <c r="C602" s="133"/>
      <c r="D602" s="133"/>
      <c r="K602" s="92"/>
      <c r="L602" s="92"/>
      <c r="M602" s="92"/>
      <c r="N602" s="92"/>
      <c r="O602" s="92"/>
      <c r="P602" s="92"/>
      <c r="Q602" s="92"/>
      <c r="R602" s="92"/>
    </row>
    <row r="603" spans="1:18" s="94" customFormat="1" ht="15.75">
      <c r="A603" s="95"/>
      <c r="C603" s="133"/>
      <c r="D603" s="133"/>
      <c r="K603" s="92"/>
      <c r="L603" s="92"/>
      <c r="M603" s="92"/>
      <c r="N603" s="92"/>
      <c r="O603" s="92"/>
      <c r="P603" s="92"/>
      <c r="Q603" s="92"/>
      <c r="R603" s="92"/>
    </row>
    <row r="604" spans="1:18" s="94" customFormat="1" ht="15.75">
      <c r="A604" s="95"/>
      <c r="C604" s="133"/>
      <c r="D604" s="133"/>
      <c r="K604" s="92"/>
      <c r="L604" s="92"/>
      <c r="M604" s="92"/>
      <c r="N604" s="92"/>
      <c r="O604" s="92"/>
      <c r="P604" s="92"/>
      <c r="Q604" s="92"/>
      <c r="R604" s="92"/>
    </row>
    <row r="605" spans="1:18" s="94" customFormat="1" ht="15.75">
      <c r="A605" s="95"/>
      <c r="C605" s="133"/>
      <c r="D605" s="133"/>
      <c r="K605" s="92"/>
      <c r="L605" s="92"/>
      <c r="M605" s="92"/>
      <c r="N605" s="92"/>
      <c r="O605" s="92"/>
      <c r="P605" s="92"/>
      <c r="Q605" s="92"/>
      <c r="R605" s="92"/>
    </row>
    <row r="606" spans="1:18" s="94" customFormat="1" ht="15.75">
      <c r="A606" s="95"/>
      <c r="C606" s="133"/>
      <c r="D606" s="133"/>
      <c r="K606" s="92"/>
      <c r="L606" s="92"/>
      <c r="M606" s="92"/>
      <c r="N606" s="92"/>
      <c r="O606" s="92"/>
      <c r="P606" s="92"/>
      <c r="Q606" s="92"/>
      <c r="R606" s="92"/>
    </row>
    <row r="607" spans="1:18" s="94" customFormat="1" ht="15.75">
      <c r="A607" s="95"/>
      <c r="C607" s="133"/>
      <c r="D607" s="133"/>
      <c r="K607" s="92"/>
      <c r="L607" s="92"/>
      <c r="M607" s="92"/>
      <c r="N607" s="92"/>
      <c r="O607" s="92"/>
      <c r="P607" s="92"/>
      <c r="Q607" s="92"/>
      <c r="R607" s="92"/>
    </row>
    <row r="608" spans="1:18" s="94" customFormat="1" ht="15.75">
      <c r="A608" s="95"/>
      <c r="C608" s="133"/>
      <c r="D608" s="133"/>
      <c r="K608" s="92"/>
      <c r="L608" s="92"/>
      <c r="M608" s="92"/>
      <c r="N608" s="92"/>
      <c r="O608" s="92"/>
      <c r="P608" s="92"/>
      <c r="Q608" s="92"/>
      <c r="R608" s="92"/>
    </row>
    <row r="609" spans="1:18" s="94" customFormat="1" ht="15.75">
      <c r="A609" s="95"/>
      <c r="C609" s="133"/>
      <c r="D609" s="133"/>
      <c r="K609" s="92"/>
      <c r="L609" s="92"/>
      <c r="M609" s="92"/>
      <c r="N609" s="92"/>
      <c r="O609" s="92"/>
      <c r="P609" s="92"/>
      <c r="Q609" s="92"/>
      <c r="R609" s="92"/>
    </row>
    <row r="610" spans="1:18" s="94" customFormat="1" ht="15.75">
      <c r="A610" s="95"/>
      <c r="C610" s="133"/>
      <c r="D610" s="133"/>
      <c r="K610" s="92"/>
      <c r="L610" s="92"/>
      <c r="M610" s="92"/>
      <c r="N610" s="92"/>
      <c r="O610" s="92"/>
      <c r="P610" s="92"/>
      <c r="Q610" s="92"/>
      <c r="R610" s="92"/>
    </row>
    <row r="611" spans="1:18" s="94" customFormat="1" ht="15.75">
      <c r="A611" s="95"/>
      <c r="C611" s="133"/>
      <c r="D611" s="133"/>
      <c r="K611" s="92"/>
      <c r="L611" s="92"/>
      <c r="M611" s="92"/>
      <c r="N611" s="92"/>
      <c r="O611" s="92"/>
      <c r="P611" s="92"/>
      <c r="Q611" s="92"/>
      <c r="R611" s="92"/>
    </row>
    <row r="612" spans="1:18" s="94" customFormat="1" ht="15.75">
      <c r="A612" s="95"/>
      <c r="C612" s="133"/>
      <c r="D612" s="133"/>
      <c r="K612" s="92"/>
      <c r="L612" s="92"/>
      <c r="M612" s="92"/>
      <c r="N612" s="92"/>
      <c r="O612" s="92"/>
      <c r="P612" s="92"/>
      <c r="Q612" s="92"/>
      <c r="R612" s="92"/>
    </row>
    <row r="613" spans="1:18" s="94" customFormat="1" ht="15.75">
      <c r="A613" s="95"/>
      <c r="C613" s="133"/>
      <c r="D613" s="133"/>
      <c r="K613" s="92"/>
      <c r="L613" s="92"/>
      <c r="M613" s="92"/>
      <c r="N613" s="92"/>
      <c r="O613" s="92"/>
      <c r="P613" s="92"/>
      <c r="Q613" s="92"/>
      <c r="R613" s="92"/>
    </row>
    <row r="614" spans="1:18" s="94" customFormat="1" ht="15.75">
      <c r="A614" s="95"/>
      <c r="C614" s="133"/>
      <c r="D614" s="133"/>
      <c r="K614" s="92"/>
      <c r="L614" s="92"/>
      <c r="M614" s="92"/>
      <c r="N614" s="92"/>
      <c r="O614" s="92"/>
      <c r="P614" s="92"/>
      <c r="Q614" s="92"/>
      <c r="R614" s="92"/>
    </row>
    <row r="615" spans="1:18" s="94" customFormat="1" ht="15.75">
      <c r="A615" s="95"/>
      <c r="C615" s="133"/>
      <c r="D615" s="133"/>
      <c r="K615" s="92"/>
      <c r="L615" s="92"/>
      <c r="M615" s="92"/>
      <c r="N615" s="92"/>
      <c r="O615" s="92"/>
      <c r="P615" s="92"/>
      <c r="Q615" s="92"/>
      <c r="R615" s="92"/>
    </row>
    <row r="616" spans="1:18" s="94" customFormat="1" ht="15.75">
      <c r="A616" s="95"/>
      <c r="C616" s="133"/>
      <c r="D616" s="133"/>
      <c r="K616" s="92"/>
      <c r="L616" s="92"/>
      <c r="M616" s="92"/>
      <c r="N616" s="92"/>
      <c r="O616" s="92"/>
      <c r="P616" s="92"/>
      <c r="Q616" s="92"/>
      <c r="R616" s="92"/>
    </row>
    <row r="617" spans="1:18" s="94" customFormat="1" ht="15.75">
      <c r="A617" s="95"/>
      <c r="C617" s="133"/>
      <c r="D617" s="133"/>
      <c r="K617" s="92"/>
      <c r="L617" s="92"/>
      <c r="M617" s="92"/>
      <c r="N617" s="92"/>
      <c r="O617" s="92"/>
      <c r="P617" s="92"/>
      <c r="Q617" s="92"/>
      <c r="R617" s="92"/>
    </row>
    <row r="618" spans="1:18" s="94" customFormat="1" ht="15.75">
      <c r="A618" s="95"/>
      <c r="C618" s="133"/>
      <c r="D618" s="133"/>
      <c r="K618" s="92"/>
      <c r="L618" s="92"/>
      <c r="M618" s="92"/>
      <c r="N618" s="92"/>
      <c r="O618" s="92"/>
      <c r="P618" s="92"/>
      <c r="Q618" s="92"/>
      <c r="R618" s="92"/>
    </row>
    <row r="619" spans="1:18" s="94" customFormat="1" ht="15.75">
      <c r="A619" s="95"/>
      <c r="C619" s="133"/>
      <c r="D619" s="133"/>
      <c r="K619" s="92"/>
      <c r="L619" s="92"/>
      <c r="M619" s="92"/>
      <c r="N619" s="92"/>
      <c r="O619" s="92"/>
      <c r="P619" s="92"/>
      <c r="Q619" s="92"/>
      <c r="R619" s="92"/>
    </row>
    <row r="620" spans="1:18" s="94" customFormat="1" ht="15.75">
      <c r="A620" s="95"/>
      <c r="C620" s="133"/>
      <c r="D620" s="133"/>
      <c r="K620" s="92"/>
      <c r="L620" s="92"/>
      <c r="M620" s="92"/>
      <c r="N620" s="92"/>
      <c r="O620" s="92"/>
      <c r="P620" s="92"/>
      <c r="Q620" s="92"/>
      <c r="R620" s="92"/>
    </row>
    <row r="621" spans="1:18" s="94" customFormat="1" ht="15.75">
      <c r="A621" s="95"/>
      <c r="C621" s="133"/>
      <c r="D621" s="133"/>
      <c r="K621" s="92"/>
      <c r="L621" s="92"/>
      <c r="M621" s="92"/>
      <c r="N621" s="92"/>
      <c r="O621" s="92"/>
      <c r="P621" s="92"/>
      <c r="Q621" s="92"/>
      <c r="R621" s="92"/>
    </row>
    <row r="622" spans="1:18" s="94" customFormat="1" ht="15.75">
      <c r="A622" s="95"/>
      <c r="C622" s="133"/>
      <c r="D622" s="133"/>
      <c r="K622" s="92"/>
      <c r="L622" s="92"/>
      <c r="M622" s="92"/>
      <c r="N622" s="92"/>
      <c r="O622" s="92"/>
      <c r="P622" s="92"/>
      <c r="Q622" s="92"/>
      <c r="R622" s="92"/>
    </row>
    <row r="623" spans="1:18" s="94" customFormat="1" ht="15.75">
      <c r="A623" s="95"/>
      <c r="C623" s="133"/>
      <c r="D623" s="133"/>
      <c r="K623" s="92"/>
      <c r="L623" s="92"/>
      <c r="M623" s="92"/>
      <c r="N623" s="92"/>
      <c r="O623" s="92"/>
      <c r="P623" s="92"/>
      <c r="Q623" s="92"/>
      <c r="R623" s="92"/>
    </row>
    <row r="624" spans="1:18" s="94" customFormat="1" ht="15.75">
      <c r="A624" s="95"/>
      <c r="C624" s="133"/>
      <c r="D624" s="133"/>
      <c r="K624" s="92"/>
      <c r="L624" s="92"/>
      <c r="M624" s="92"/>
      <c r="N624" s="92"/>
      <c r="O624" s="92"/>
      <c r="P624" s="92"/>
      <c r="Q624" s="92"/>
      <c r="R624" s="92"/>
    </row>
    <row r="625" spans="1:18" s="94" customFormat="1" ht="15.75">
      <c r="A625" s="95"/>
      <c r="C625" s="133"/>
      <c r="D625" s="133"/>
      <c r="K625" s="92"/>
      <c r="L625" s="92"/>
      <c r="M625" s="92"/>
      <c r="N625" s="92"/>
      <c r="O625" s="92"/>
      <c r="P625" s="92"/>
      <c r="Q625" s="92"/>
      <c r="R625" s="92"/>
    </row>
    <row r="626" spans="1:18" s="94" customFormat="1" ht="15.75">
      <c r="A626" s="95"/>
      <c r="C626" s="133"/>
      <c r="D626" s="133"/>
      <c r="K626" s="92"/>
      <c r="L626" s="92"/>
      <c r="M626" s="92"/>
      <c r="N626" s="92"/>
      <c r="O626" s="92"/>
      <c r="P626" s="92"/>
      <c r="Q626" s="92"/>
      <c r="R626" s="92"/>
    </row>
    <row r="627" spans="1:18" s="94" customFormat="1" ht="15.75">
      <c r="A627" s="95"/>
      <c r="C627" s="133"/>
      <c r="D627" s="133"/>
      <c r="K627" s="92"/>
      <c r="L627" s="92"/>
      <c r="M627" s="92"/>
      <c r="N627" s="92"/>
      <c r="O627" s="92"/>
      <c r="P627" s="92"/>
      <c r="Q627" s="92"/>
      <c r="R627" s="92"/>
    </row>
    <row r="628" spans="1:18" s="94" customFormat="1" ht="15.75">
      <c r="A628" s="95"/>
      <c r="C628" s="133"/>
      <c r="D628" s="133"/>
      <c r="K628" s="92"/>
      <c r="L628" s="92"/>
      <c r="M628" s="92"/>
      <c r="N628" s="92"/>
      <c r="O628" s="92"/>
      <c r="P628" s="92"/>
      <c r="Q628" s="92"/>
      <c r="R628" s="92"/>
    </row>
    <row r="629" spans="1:18" s="94" customFormat="1" ht="15.75">
      <c r="A629" s="95"/>
      <c r="C629" s="133"/>
      <c r="D629" s="133"/>
      <c r="K629" s="92"/>
      <c r="L629" s="92"/>
      <c r="M629" s="92"/>
      <c r="N629" s="92"/>
      <c r="O629" s="92"/>
      <c r="P629" s="92"/>
      <c r="Q629" s="92"/>
      <c r="R629" s="92"/>
    </row>
    <row r="630" spans="1:18" s="94" customFormat="1" ht="15.75">
      <c r="A630" s="95"/>
      <c r="C630" s="133"/>
      <c r="D630" s="133"/>
      <c r="K630" s="92"/>
      <c r="L630" s="92"/>
      <c r="M630" s="92"/>
      <c r="N630" s="92"/>
      <c r="O630" s="92"/>
      <c r="P630" s="92"/>
      <c r="Q630" s="92"/>
      <c r="R630" s="92"/>
    </row>
    <row r="631" spans="1:18" s="94" customFormat="1" ht="15.75">
      <c r="A631" s="95"/>
      <c r="C631" s="133"/>
      <c r="D631" s="133"/>
      <c r="K631" s="92"/>
      <c r="L631" s="92"/>
      <c r="M631" s="92"/>
      <c r="N631" s="92"/>
      <c r="O631" s="92"/>
      <c r="P631" s="92"/>
      <c r="Q631" s="92"/>
      <c r="R631" s="92"/>
    </row>
    <row r="632" spans="1:18" s="94" customFormat="1" ht="15.75">
      <c r="A632" s="95"/>
      <c r="C632" s="133"/>
      <c r="D632" s="133"/>
      <c r="K632" s="92"/>
      <c r="L632" s="92"/>
      <c r="M632" s="92"/>
      <c r="N632" s="92"/>
      <c r="O632" s="92"/>
      <c r="P632" s="92"/>
      <c r="Q632" s="92"/>
      <c r="R632" s="92"/>
    </row>
    <row r="633" spans="1:18" s="94" customFormat="1" ht="15.75">
      <c r="A633" s="95"/>
      <c r="C633" s="133"/>
      <c r="D633" s="133"/>
      <c r="K633" s="92"/>
      <c r="L633" s="92"/>
      <c r="M633" s="92"/>
      <c r="N633" s="92"/>
      <c r="O633" s="92"/>
      <c r="P633" s="92"/>
      <c r="Q633" s="92"/>
      <c r="R633" s="92"/>
    </row>
    <row r="634" spans="1:18" s="94" customFormat="1" ht="15.75">
      <c r="A634" s="95"/>
      <c r="C634" s="133"/>
      <c r="D634" s="133"/>
      <c r="K634" s="92"/>
      <c r="L634" s="92"/>
      <c r="M634" s="92"/>
      <c r="N634" s="92"/>
      <c r="O634" s="92"/>
      <c r="P634" s="92"/>
      <c r="Q634" s="92"/>
      <c r="R634" s="92"/>
    </row>
    <row r="635" spans="1:18" s="94" customFormat="1" ht="15.75">
      <c r="A635" s="95"/>
      <c r="C635" s="133"/>
      <c r="D635" s="133"/>
      <c r="K635" s="92"/>
      <c r="L635" s="92"/>
      <c r="M635" s="92"/>
      <c r="N635" s="92"/>
      <c r="O635" s="92"/>
      <c r="P635" s="92"/>
      <c r="Q635" s="92"/>
      <c r="R635" s="92"/>
    </row>
    <row r="636" spans="1:18" s="94" customFormat="1" ht="15.75">
      <c r="A636" s="95"/>
      <c r="C636" s="133"/>
      <c r="D636" s="133"/>
      <c r="K636" s="92"/>
      <c r="L636" s="92"/>
      <c r="M636" s="92"/>
      <c r="N636" s="92"/>
      <c r="O636" s="92"/>
      <c r="P636" s="92"/>
      <c r="Q636" s="92"/>
      <c r="R636" s="92"/>
    </row>
    <row r="637" spans="1:18" s="94" customFormat="1" ht="15.75">
      <c r="A637" s="95"/>
      <c r="C637" s="133"/>
      <c r="D637" s="133"/>
      <c r="K637" s="92"/>
      <c r="L637" s="92"/>
      <c r="M637" s="92"/>
      <c r="N637" s="92"/>
      <c r="O637" s="92"/>
      <c r="P637" s="92"/>
      <c r="Q637" s="92"/>
      <c r="R637" s="92"/>
    </row>
    <row r="638" spans="1:18" s="94" customFormat="1" ht="15.75">
      <c r="A638" s="95"/>
      <c r="C638" s="133"/>
      <c r="D638" s="133"/>
      <c r="K638" s="92"/>
      <c r="L638" s="92"/>
      <c r="M638" s="92"/>
      <c r="N638" s="92"/>
      <c r="O638" s="92"/>
      <c r="P638" s="92"/>
      <c r="Q638" s="92"/>
      <c r="R638" s="92"/>
    </row>
    <row r="639" spans="1:18" s="94" customFormat="1" ht="15.75">
      <c r="A639" s="95"/>
      <c r="C639" s="133"/>
      <c r="D639" s="133"/>
      <c r="K639" s="92"/>
      <c r="L639" s="92"/>
      <c r="M639" s="92"/>
      <c r="N639" s="92"/>
      <c r="O639" s="92"/>
      <c r="P639" s="92"/>
      <c r="Q639" s="92"/>
      <c r="R639" s="92"/>
    </row>
    <row r="640" spans="1:18" s="94" customFormat="1" ht="15.75">
      <c r="A640" s="95"/>
      <c r="C640" s="133"/>
      <c r="D640" s="133"/>
      <c r="K640" s="92"/>
      <c r="L640" s="92"/>
      <c r="M640" s="92"/>
      <c r="N640" s="92"/>
      <c r="O640" s="92"/>
      <c r="P640" s="92"/>
      <c r="Q640" s="92"/>
      <c r="R640" s="92"/>
    </row>
    <row r="641" spans="1:18" s="94" customFormat="1" ht="15.75">
      <c r="A641" s="95"/>
      <c r="C641" s="133"/>
      <c r="D641" s="133"/>
      <c r="K641" s="92"/>
      <c r="L641" s="92"/>
      <c r="M641" s="92"/>
      <c r="N641" s="92"/>
      <c r="O641" s="92"/>
      <c r="P641" s="92"/>
      <c r="Q641" s="92"/>
      <c r="R641" s="92"/>
    </row>
    <row r="642" spans="1:18" s="94" customFormat="1" ht="15.75">
      <c r="A642" s="95"/>
      <c r="C642" s="133"/>
      <c r="D642" s="133"/>
      <c r="K642" s="92"/>
      <c r="L642" s="92"/>
      <c r="M642" s="92"/>
      <c r="N642" s="92"/>
      <c r="O642" s="92"/>
      <c r="P642" s="92"/>
      <c r="Q642" s="92"/>
      <c r="R642" s="92"/>
    </row>
    <row r="643" spans="1:18" s="94" customFormat="1" ht="15.75">
      <c r="A643" s="95"/>
      <c r="C643" s="133"/>
      <c r="D643" s="133"/>
      <c r="K643" s="92"/>
      <c r="L643" s="92"/>
      <c r="M643" s="92"/>
      <c r="N643" s="92"/>
      <c r="O643" s="92"/>
      <c r="P643" s="92"/>
      <c r="Q643" s="92"/>
      <c r="R643" s="92"/>
    </row>
    <row r="644" spans="1:18" s="94" customFormat="1" ht="15.75">
      <c r="A644" s="95"/>
      <c r="C644" s="133"/>
      <c r="D644" s="133"/>
      <c r="K644" s="92"/>
      <c r="L644" s="92"/>
      <c r="M644" s="92"/>
      <c r="N644" s="92"/>
      <c r="O644" s="92"/>
      <c r="P644" s="92"/>
      <c r="Q644" s="92"/>
      <c r="R644" s="92"/>
    </row>
    <row r="645" spans="1:18" s="94" customFormat="1" ht="15.75">
      <c r="A645" s="95"/>
      <c r="C645" s="133"/>
      <c r="D645" s="133"/>
      <c r="K645" s="92"/>
      <c r="L645" s="92"/>
      <c r="M645" s="92"/>
      <c r="N645" s="92"/>
      <c r="O645" s="92"/>
      <c r="P645" s="92"/>
      <c r="Q645" s="92"/>
      <c r="R645" s="92"/>
    </row>
    <row r="646" spans="1:18" s="94" customFormat="1" ht="15.75">
      <c r="A646" s="95"/>
      <c r="C646" s="133"/>
      <c r="D646" s="133"/>
      <c r="K646" s="92"/>
      <c r="L646" s="92"/>
      <c r="M646" s="92"/>
      <c r="N646" s="92"/>
      <c r="O646" s="92"/>
      <c r="P646" s="92"/>
      <c r="Q646" s="92"/>
      <c r="R646" s="92"/>
    </row>
    <row r="647" spans="1:18" s="94" customFormat="1" ht="15.75">
      <c r="A647" s="95"/>
      <c r="C647" s="133"/>
      <c r="D647" s="133"/>
      <c r="K647" s="92"/>
      <c r="L647" s="92"/>
      <c r="M647" s="92"/>
      <c r="N647" s="92"/>
      <c r="O647" s="92"/>
      <c r="P647" s="92"/>
      <c r="Q647" s="92"/>
      <c r="R647" s="92"/>
    </row>
    <row r="648" spans="1:18" s="94" customFormat="1" ht="15.75">
      <c r="A648" s="95"/>
      <c r="C648" s="133"/>
      <c r="D648" s="133"/>
      <c r="K648" s="92"/>
      <c r="L648" s="92"/>
      <c r="M648" s="92"/>
      <c r="N648" s="92"/>
      <c r="O648" s="92"/>
      <c r="P648" s="92"/>
      <c r="Q648" s="92"/>
      <c r="R648" s="92"/>
    </row>
    <row r="649" spans="1:18" s="94" customFormat="1" ht="15.75">
      <c r="A649" s="95"/>
      <c r="C649" s="133"/>
      <c r="D649" s="133"/>
      <c r="K649" s="92"/>
      <c r="L649" s="92"/>
      <c r="M649" s="92"/>
      <c r="N649" s="92"/>
      <c r="O649" s="92"/>
      <c r="P649" s="92"/>
      <c r="Q649" s="92"/>
      <c r="R649" s="92"/>
    </row>
    <row r="650" spans="1:18" s="94" customFormat="1" ht="15.75">
      <c r="A650" s="95"/>
      <c r="C650" s="133"/>
      <c r="D650" s="133"/>
      <c r="K650" s="92"/>
      <c r="L650" s="92"/>
      <c r="M650" s="92"/>
      <c r="N650" s="92"/>
      <c r="O650" s="92"/>
      <c r="P650" s="92"/>
      <c r="Q650" s="92"/>
      <c r="R650" s="92"/>
    </row>
    <row r="651" spans="1:18" s="94" customFormat="1" ht="15.75">
      <c r="A651" s="95"/>
      <c r="C651" s="133"/>
      <c r="D651" s="133"/>
      <c r="K651" s="92"/>
      <c r="L651" s="92"/>
      <c r="M651" s="92"/>
      <c r="N651" s="92"/>
      <c r="O651" s="92"/>
      <c r="P651" s="92"/>
      <c r="Q651" s="92"/>
      <c r="R651" s="92"/>
    </row>
    <row r="652" spans="1:18" s="94" customFormat="1" ht="15.75">
      <c r="A652" s="95"/>
      <c r="C652" s="133"/>
      <c r="D652" s="133"/>
      <c r="K652" s="92"/>
      <c r="L652" s="92"/>
      <c r="M652" s="92"/>
      <c r="N652" s="92"/>
      <c r="O652" s="92"/>
      <c r="P652" s="92"/>
      <c r="Q652" s="92"/>
      <c r="R652" s="92"/>
    </row>
    <row r="653" spans="1:18" s="94" customFormat="1" ht="15.75">
      <c r="A653" s="95"/>
      <c r="C653" s="133"/>
      <c r="D653" s="133"/>
      <c r="K653" s="92"/>
      <c r="L653" s="92"/>
      <c r="M653" s="92"/>
      <c r="N653" s="92"/>
      <c r="O653" s="92"/>
      <c r="P653" s="92"/>
      <c r="Q653" s="92"/>
      <c r="R653" s="92"/>
    </row>
    <row r="654" spans="1:18" s="94" customFormat="1" ht="15.75">
      <c r="A654" s="95"/>
      <c r="C654" s="133"/>
      <c r="D654" s="133"/>
      <c r="K654" s="92"/>
      <c r="L654" s="92"/>
      <c r="M654" s="92"/>
      <c r="N654" s="92"/>
      <c r="O654" s="92"/>
      <c r="P654" s="92"/>
      <c r="Q654" s="92"/>
      <c r="R654" s="92"/>
    </row>
    <row r="655" spans="1:18" s="94" customFormat="1" ht="15.75">
      <c r="A655" s="95"/>
      <c r="C655" s="133"/>
      <c r="D655" s="133"/>
      <c r="K655" s="92"/>
      <c r="L655" s="92"/>
      <c r="M655" s="92"/>
      <c r="N655" s="92"/>
      <c r="O655" s="92"/>
      <c r="P655" s="92"/>
      <c r="Q655" s="92"/>
      <c r="R655" s="92"/>
    </row>
    <row r="656" spans="1:18" s="94" customFormat="1" ht="15.75">
      <c r="A656" s="95"/>
      <c r="C656" s="133"/>
      <c r="D656" s="133"/>
      <c r="K656" s="92"/>
      <c r="L656" s="92"/>
      <c r="M656" s="92"/>
      <c r="N656" s="92"/>
      <c r="O656" s="92"/>
      <c r="P656" s="92"/>
      <c r="Q656" s="92"/>
      <c r="R656" s="92"/>
    </row>
    <row r="657" spans="1:18" s="94" customFormat="1" ht="15.75">
      <c r="A657" s="95"/>
      <c r="C657" s="133"/>
      <c r="D657" s="133"/>
      <c r="K657" s="92"/>
      <c r="L657" s="92"/>
      <c r="M657" s="92"/>
      <c r="N657" s="92"/>
      <c r="O657" s="92"/>
      <c r="P657" s="92"/>
      <c r="Q657" s="92"/>
      <c r="R657" s="92"/>
    </row>
    <row r="658" spans="1:18" s="94" customFormat="1" ht="15.75">
      <c r="A658" s="95"/>
      <c r="C658" s="133"/>
      <c r="D658" s="133"/>
      <c r="K658" s="92"/>
      <c r="L658" s="92"/>
      <c r="M658" s="92"/>
      <c r="N658" s="92"/>
      <c r="O658" s="92"/>
      <c r="P658" s="92"/>
      <c r="Q658" s="92"/>
      <c r="R658" s="92"/>
    </row>
    <row r="659" spans="1:18" s="94" customFormat="1" ht="15.75">
      <c r="A659" s="95"/>
      <c r="C659" s="133"/>
      <c r="D659" s="133"/>
      <c r="K659" s="92"/>
      <c r="L659" s="92"/>
      <c r="M659" s="92"/>
      <c r="N659" s="92"/>
      <c r="O659" s="92"/>
      <c r="P659" s="92"/>
      <c r="Q659" s="92"/>
      <c r="R659" s="92"/>
    </row>
    <row r="660" spans="1:18" s="94" customFormat="1" ht="15.75">
      <c r="A660" s="95"/>
      <c r="C660" s="133"/>
      <c r="D660" s="133"/>
      <c r="K660" s="92"/>
      <c r="L660" s="92"/>
      <c r="M660" s="92"/>
      <c r="N660" s="92"/>
      <c r="O660" s="92"/>
      <c r="P660" s="92"/>
      <c r="Q660" s="92"/>
      <c r="R660" s="92"/>
    </row>
    <row r="661" spans="1:18" s="94" customFormat="1" ht="15.75">
      <c r="A661" s="95"/>
      <c r="C661" s="133"/>
      <c r="D661" s="133"/>
      <c r="K661" s="92"/>
      <c r="L661" s="92"/>
      <c r="M661" s="92"/>
      <c r="N661" s="92"/>
      <c r="O661" s="92"/>
      <c r="P661" s="92"/>
      <c r="Q661" s="92"/>
      <c r="R661" s="92"/>
    </row>
    <row r="662" spans="1:18" s="94" customFormat="1" ht="15.75">
      <c r="A662" s="95"/>
      <c r="C662" s="133"/>
      <c r="D662" s="133"/>
      <c r="K662" s="92"/>
      <c r="L662" s="92"/>
      <c r="M662" s="92"/>
      <c r="N662" s="92"/>
      <c r="O662" s="92"/>
      <c r="P662" s="92"/>
      <c r="Q662" s="92"/>
      <c r="R662" s="92"/>
    </row>
    <row r="663" spans="1:18" s="94" customFormat="1" ht="15.75">
      <c r="A663" s="95"/>
      <c r="C663" s="133"/>
      <c r="D663" s="133"/>
      <c r="K663" s="92"/>
      <c r="L663" s="92"/>
      <c r="M663" s="92"/>
      <c r="N663" s="92"/>
      <c r="O663" s="92"/>
      <c r="P663" s="92"/>
      <c r="Q663" s="92"/>
      <c r="R663" s="92"/>
    </row>
    <row r="664" spans="1:18" s="94" customFormat="1" ht="15.75">
      <c r="A664" s="95"/>
      <c r="C664" s="133"/>
      <c r="D664" s="133"/>
      <c r="K664" s="92"/>
      <c r="L664" s="92"/>
      <c r="M664" s="92"/>
      <c r="N664" s="92"/>
      <c r="O664" s="92"/>
      <c r="P664" s="92"/>
      <c r="Q664" s="92"/>
      <c r="R664" s="92"/>
    </row>
    <row r="665" spans="1:18" s="94" customFormat="1" ht="15.75">
      <c r="A665" s="95"/>
      <c r="C665" s="133"/>
      <c r="D665" s="133"/>
      <c r="K665" s="92"/>
      <c r="L665" s="92"/>
      <c r="M665" s="92"/>
      <c r="N665" s="92"/>
      <c r="O665" s="92"/>
      <c r="P665" s="92"/>
      <c r="Q665" s="92"/>
      <c r="R665" s="92"/>
    </row>
    <row r="666" spans="1:18" s="94" customFormat="1" ht="15.75">
      <c r="A666" s="95"/>
      <c r="C666" s="133"/>
      <c r="D666" s="133"/>
      <c r="K666" s="92"/>
      <c r="L666" s="92"/>
      <c r="M666" s="92"/>
      <c r="N666" s="92"/>
      <c r="O666" s="92"/>
      <c r="P666" s="92"/>
      <c r="Q666" s="92"/>
      <c r="R666" s="92"/>
    </row>
    <row r="667" spans="1:18" s="94" customFormat="1" ht="15.75">
      <c r="A667" s="95"/>
      <c r="C667" s="133"/>
      <c r="D667" s="133"/>
      <c r="K667" s="92"/>
      <c r="L667" s="92"/>
      <c r="M667" s="92"/>
      <c r="N667" s="92"/>
      <c r="O667" s="92"/>
      <c r="P667" s="92"/>
      <c r="Q667" s="92"/>
      <c r="R667" s="92"/>
    </row>
    <row r="668" spans="1:18" s="94" customFormat="1" ht="15.75">
      <c r="A668" s="95"/>
      <c r="C668" s="133"/>
      <c r="D668" s="133"/>
      <c r="K668" s="92"/>
      <c r="L668" s="92"/>
      <c r="M668" s="92"/>
      <c r="N668" s="92"/>
      <c r="O668" s="92"/>
      <c r="P668" s="92"/>
      <c r="Q668" s="92"/>
      <c r="R668" s="92"/>
    </row>
    <row r="669" spans="1:18" s="94" customFormat="1" ht="15.75">
      <c r="A669" s="95"/>
      <c r="C669" s="133"/>
      <c r="D669" s="133"/>
      <c r="K669" s="92"/>
      <c r="L669" s="92"/>
      <c r="M669" s="92"/>
      <c r="N669" s="92"/>
      <c r="O669" s="92"/>
      <c r="P669" s="92"/>
      <c r="Q669" s="92"/>
      <c r="R669" s="92"/>
    </row>
    <row r="670" spans="1:18" s="94" customFormat="1" ht="15.75">
      <c r="A670" s="95"/>
      <c r="C670" s="133"/>
      <c r="D670" s="133"/>
      <c r="K670" s="92"/>
      <c r="L670" s="92"/>
      <c r="M670" s="92"/>
      <c r="N670" s="92"/>
      <c r="O670" s="92"/>
      <c r="P670" s="92"/>
      <c r="Q670" s="92"/>
      <c r="R670" s="92"/>
    </row>
    <row r="671" spans="1:18" s="94" customFormat="1" ht="15.75">
      <c r="A671" s="95"/>
      <c r="C671" s="133"/>
      <c r="D671" s="133"/>
      <c r="K671" s="92"/>
      <c r="L671" s="92"/>
      <c r="M671" s="92"/>
      <c r="N671" s="92"/>
      <c r="O671" s="92"/>
      <c r="P671" s="92"/>
      <c r="Q671" s="92"/>
      <c r="R671" s="92"/>
    </row>
    <row r="672" spans="1:18" s="94" customFormat="1" ht="15.75">
      <c r="A672" s="95"/>
      <c r="C672" s="133"/>
      <c r="D672" s="133"/>
      <c r="K672" s="92"/>
      <c r="L672" s="92"/>
      <c r="M672" s="92"/>
      <c r="N672" s="92"/>
      <c r="O672" s="92"/>
      <c r="P672" s="92"/>
      <c r="Q672" s="92"/>
      <c r="R672" s="92"/>
    </row>
    <row r="673" spans="1:18" s="94" customFormat="1" ht="15.75">
      <c r="A673" s="95"/>
      <c r="C673" s="133"/>
      <c r="D673" s="133"/>
      <c r="K673" s="92"/>
      <c r="L673" s="92"/>
      <c r="M673" s="92"/>
      <c r="N673" s="92"/>
      <c r="O673" s="92"/>
      <c r="P673" s="92"/>
      <c r="Q673" s="92"/>
      <c r="R673" s="92"/>
    </row>
    <row r="674" spans="1:18" s="94" customFormat="1" ht="15.75">
      <c r="A674" s="95"/>
      <c r="C674" s="133"/>
      <c r="D674" s="133"/>
      <c r="K674" s="92"/>
      <c r="L674" s="92"/>
      <c r="M674" s="92"/>
      <c r="N674" s="92"/>
      <c r="O674" s="92"/>
      <c r="P674" s="92"/>
      <c r="Q674" s="92"/>
      <c r="R674" s="92"/>
    </row>
    <row r="675" spans="1:18" s="94" customFormat="1" ht="15.75">
      <c r="A675" s="95"/>
      <c r="C675" s="133"/>
      <c r="D675" s="133"/>
      <c r="K675" s="92"/>
      <c r="L675" s="92"/>
      <c r="M675" s="92"/>
      <c r="N675" s="92"/>
      <c r="O675" s="92"/>
      <c r="P675" s="92"/>
      <c r="Q675" s="92"/>
      <c r="R675" s="92"/>
    </row>
    <row r="676" spans="1:18" s="94" customFormat="1" ht="15.75">
      <c r="A676" s="95"/>
      <c r="C676" s="133"/>
      <c r="D676" s="133"/>
      <c r="K676" s="92"/>
      <c r="L676" s="92"/>
      <c r="M676" s="92"/>
      <c r="N676" s="92"/>
      <c r="O676" s="92"/>
      <c r="P676" s="92"/>
      <c r="Q676" s="92"/>
      <c r="R676" s="92"/>
    </row>
    <row r="677" spans="1:18" s="94" customFormat="1" ht="15.75">
      <c r="A677" s="95"/>
      <c r="C677" s="133"/>
      <c r="D677" s="133"/>
      <c r="K677" s="92"/>
      <c r="L677" s="92"/>
      <c r="M677" s="92"/>
      <c r="N677" s="92"/>
      <c r="O677" s="92"/>
      <c r="P677" s="92"/>
      <c r="Q677" s="92"/>
      <c r="R677" s="92"/>
    </row>
    <row r="678" spans="1:18" s="94" customFormat="1" ht="15.75">
      <c r="A678" s="95"/>
      <c r="C678" s="133"/>
      <c r="D678" s="133"/>
      <c r="K678" s="92"/>
      <c r="L678" s="92"/>
      <c r="M678" s="92"/>
      <c r="N678" s="92"/>
      <c r="O678" s="92"/>
      <c r="P678" s="92"/>
      <c r="Q678" s="92"/>
      <c r="R678" s="92"/>
    </row>
    <row r="679" spans="1:18" s="94" customFormat="1" ht="15.75">
      <c r="A679" s="95"/>
      <c r="C679" s="133"/>
      <c r="D679" s="133"/>
      <c r="K679" s="92"/>
      <c r="L679" s="92"/>
      <c r="M679" s="92"/>
      <c r="N679" s="92"/>
      <c r="O679" s="92"/>
      <c r="P679" s="92"/>
      <c r="Q679" s="92"/>
      <c r="R679" s="92"/>
    </row>
    <row r="680" spans="1:18" s="94" customFormat="1" ht="15.75">
      <c r="A680" s="95"/>
      <c r="C680" s="133"/>
      <c r="D680" s="133"/>
      <c r="K680" s="92"/>
      <c r="L680" s="92"/>
      <c r="M680" s="92"/>
      <c r="N680" s="92"/>
      <c r="O680" s="92"/>
      <c r="P680" s="92"/>
      <c r="Q680" s="92"/>
      <c r="R680" s="92"/>
    </row>
    <row r="681" spans="1:18" s="94" customFormat="1" ht="15.75">
      <c r="A681" s="95"/>
      <c r="C681" s="133"/>
      <c r="D681" s="133"/>
      <c r="K681" s="92"/>
      <c r="L681" s="92"/>
      <c r="M681" s="92"/>
      <c r="N681" s="92"/>
      <c r="O681" s="92"/>
      <c r="P681" s="92"/>
      <c r="Q681" s="92"/>
      <c r="R681" s="92"/>
    </row>
    <row r="682" spans="1:18" s="94" customFormat="1" ht="15.75">
      <c r="A682" s="95"/>
      <c r="C682" s="133"/>
      <c r="D682" s="133"/>
      <c r="K682" s="92"/>
      <c r="L682" s="92"/>
      <c r="M682" s="92"/>
      <c r="N682" s="92"/>
      <c r="O682" s="92"/>
      <c r="P682" s="92"/>
      <c r="Q682" s="92"/>
      <c r="R682" s="92"/>
    </row>
    <row r="683" spans="1:18" s="94" customFormat="1" ht="15.75">
      <c r="A683" s="95"/>
      <c r="C683" s="133"/>
      <c r="D683" s="133"/>
      <c r="K683" s="92"/>
      <c r="L683" s="92"/>
      <c r="M683" s="92"/>
      <c r="N683" s="92"/>
      <c r="O683" s="92"/>
      <c r="P683" s="92"/>
      <c r="Q683" s="92"/>
      <c r="R683" s="92"/>
    </row>
    <row r="684" spans="1:18" s="94" customFormat="1" ht="15.75">
      <c r="A684" s="95"/>
      <c r="C684" s="133"/>
      <c r="D684" s="133"/>
      <c r="K684" s="92"/>
      <c r="L684" s="92"/>
      <c r="M684" s="92"/>
      <c r="N684" s="92"/>
      <c r="O684" s="92"/>
      <c r="P684" s="92"/>
      <c r="Q684" s="92"/>
      <c r="R684" s="92"/>
    </row>
    <row r="685" spans="1:18" s="94" customFormat="1" ht="15.75">
      <c r="A685" s="95"/>
      <c r="C685" s="133"/>
      <c r="D685" s="133"/>
      <c r="K685" s="92"/>
      <c r="L685" s="92"/>
      <c r="M685" s="92"/>
      <c r="N685" s="92"/>
      <c r="O685" s="92"/>
      <c r="P685" s="92"/>
      <c r="Q685" s="92"/>
      <c r="R685" s="92"/>
    </row>
    <row r="686" spans="1:18" s="94" customFormat="1" ht="15.75">
      <c r="A686" s="95"/>
      <c r="C686" s="133"/>
      <c r="D686" s="133"/>
      <c r="K686" s="92"/>
      <c r="L686" s="92"/>
      <c r="M686" s="92"/>
      <c r="N686" s="92"/>
      <c r="O686" s="92"/>
      <c r="P686" s="92"/>
      <c r="Q686" s="92"/>
      <c r="R686" s="92"/>
    </row>
    <row r="687" spans="1:18" s="94" customFormat="1" ht="15.75">
      <c r="A687" s="95"/>
      <c r="C687" s="133"/>
      <c r="D687" s="133"/>
      <c r="K687" s="92"/>
      <c r="L687" s="92"/>
      <c r="M687" s="92"/>
      <c r="N687" s="92"/>
      <c r="O687" s="92"/>
      <c r="P687" s="92"/>
      <c r="Q687" s="92"/>
      <c r="R687" s="92"/>
    </row>
    <row r="688" spans="1:18" s="94" customFormat="1" ht="15.75">
      <c r="A688" s="95"/>
      <c r="C688" s="133"/>
      <c r="D688" s="133"/>
      <c r="K688" s="92"/>
      <c r="L688" s="92"/>
      <c r="M688" s="92"/>
      <c r="N688" s="92"/>
      <c r="O688" s="92"/>
      <c r="P688" s="92"/>
      <c r="Q688" s="92"/>
      <c r="R688" s="92"/>
    </row>
    <row r="689" spans="1:18" s="94" customFormat="1" ht="15.75">
      <c r="A689" s="95"/>
      <c r="C689" s="133"/>
      <c r="D689" s="133"/>
      <c r="K689" s="92"/>
      <c r="L689" s="92"/>
      <c r="M689" s="92"/>
      <c r="N689" s="92"/>
      <c r="O689" s="92"/>
      <c r="P689" s="92"/>
      <c r="Q689" s="92"/>
      <c r="R689" s="92"/>
    </row>
    <row r="690" spans="1:18" s="94" customFormat="1" ht="15.75">
      <c r="A690" s="95"/>
      <c r="C690" s="133"/>
      <c r="D690" s="133"/>
      <c r="K690" s="92"/>
      <c r="L690" s="92"/>
      <c r="M690" s="92"/>
      <c r="N690" s="92"/>
      <c r="O690" s="92"/>
      <c r="P690" s="92"/>
      <c r="Q690" s="92"/>
      <c r="R690" s="92"/>
    </row>
    <row r="691" spans="1:18" s="94" customFormat="1" ht="15.75">
      <c r="A691" s="95"/>
      <c r="C691" s="133"/>
      <c r="D691" s="133"/>
      <c r="K691" s="92"/>
      <c r="L691" s="92"/>
      <c r="M691" s="92"/>
      <c r="N691" s="92"/>
      <c r="O691" s="92"/>
      <c r="P691" s="92"/>
      <c r="Q691" s="92"/>
      <c r="R691" s="92"/>
    </row>
    <row r="692" spans="1:18" s="94" customFormat="1" ht="15.75">
      <c r="A692" s="95"/>
      <c r="C692" s="133"/>
      <c r="D692" s="133"/>
      <c r="K692" s="92"/>
      <c r="L692" s="92"/>
      <c r="M692" s="92"/>
      <c r="N692" s="92"/>
      <c r="O692" s="92"/>
      <c r="P692" s="92"/>
      <c r="Q692" s="92"/>
      <c r="R692" s="92"/>
    </row>
    <row r="693" spans="1:18" s="94" customFormat="1" ht="15.75">
      <c r="A693" s="95"/>
      <c r="C693" s="133"/>
      <c r="D693" s="133"/>
      <c r="K693" s="92"/>
      <c r="L693" s="92"/>
      <c r="M693" s="92"/>
      <c r="N693" s="92"/>
      <c r="O693" s="92"/>
      <c r="P693" s="92"/>
      <c r="Q693" s="92"/>
      <c r="R693" s="92"/>
    </row>
    <row r="694" spans="1:18" s="94" customFormat="1" ht="15.75">
      <c r="A694" s="95"/>
      <c r="C694" s="133"/>
      <c r="D694" s="133"/>
      <c r="K694" s="92"/>
      <c r="L694" s="92"/>
      <c r="M694" s="92"/>
      <c r="N694" s="92"/>
      <c r="O694" s="92"/>
      <c r="P694" s="92"/>
      <c r="Q694" s="92"/>
      <c r="R694" s="92"/>
    </row>
    <row r="695" spans="1:18" s="94" customFormat="1" ht="15.75">
      <c r="A695" s="95"/>
      <c r="C695" s="133"/>
      <c r="D695" s="133"/>
      <c r="K695" s="92"/>
      <c r="L695" s="92"/>
      <c r="M695" s="92"/>
      <c r="N695" s="92"/>
      <c r="O695" s="92"/>
      <c r="P695" s="92"/>
      <c r="Q695" s="92"/>
      <c r="R695" s="92"/>
    </row>
    <row r="696" spans="1:18" s="94" customFormat="1" ht="15.75">
      <c r="A696" s="95"/>
      <c r="C696" s="133"/>
      <c r="D696" s="133"/>
      <c r="K696" s="92"/>
      <c r="L696" s="92"/>
      <c r="M696" s="92"/>
      <c r="N696" s="92"/>
      <c r="O696" s="92"/>
      <c r="P696" s="92"/>
      <c r="Q696" s="92"/>
      <c r="R696" s="92"/>
    </row>
    <row r="697" spans="1:18" s="94" customFormat="1" ht="15.75">
      <c r="A697" s="95"/>
      <c r="C697" s="133"/>
      <c r="D697" s="133"/>
      <c r="K697" s="92"/>
      <c r="L697" s="92"/>
      <c r="M697" s="92"/>
      <c r="N697" s="92"/>
      <c r="O697" s="92"/>
      <c r="P697" s="92"/>
      <c r="Q697" s="92"/>
      <c r="R697" s="92"/>
    </row>
    <row r="698" spans="1:18" s="94" customFormat="1" ht="15.75">
      <c r="A698" s="95"/>
      <c r="C698" s="133"/>
      <c r="D698" s="133"/>
      <c r="K698" s="92"/>
      <c r="L698" s="92"/>
      <c r="M698" s="92"/>
      <c r="N698" s="92"/>
      <c r="O698" s="92"/>
      <c r="P698" s="92"/>
      <c r="Q698" s="92"/>
      <c r="R698" s="92"/>
    </row>
    <row r="699" spans="1:18" s="94" customFormat="1" ht="15.75">
      <c r="A699" s="95"/>
      <c r="C699" s="133"/>
      <c r="D699" s="133"/>
      <c r="K699" s="92"/>
      <c r="L699" s="92"/>
      <c r="M699" s="92"/>
      <c r="N699" s="92"/>
      <c r="O699" s="92"/>
      <c r="P699" s="92"/>
      <c r="Q699" s="92"/>
      <c r="R699" s="92"/>
    </row>
    <row r="700" spans="1:18" s="94" customFormat="1" ht="15.75">
      <c r="A700" s="95"/>
      <c r="C700" s="133"/>
      <c r="D700" s="133"/>
      <c r="K700" s="92"/>
      <c r="L700" s="92"/>
      <c r="M700" s="92"/>
      <c r="N700" s="92"/>
      <c r="O700" s="92"/>
      <c r="P700" s="92"/>
      <c r="Q700" s="92"/>
      <c r="R700" s="92"/>
    </row>
    <row r="701" spans="1:18" s="94" customFormat="1" ht="15.75">
      <c r="A701" s="95"/>
      <c r="C701" s="133"/>
      <c r="D701" s="133"/>
      <c r="K701" s="92"/>
      <c r="L701" s="92"/>
      <c r="M701" s="92"/>
      <c r="N701" s="92"/>
      <c r="O701" s="92"/>
      <c r="P701" s="92"/>
      <c r="Q701" s="92"/>
      <c r="R701" s="92"/>
    </row>
    <row r="702" spans="1:18" s="94" customFormat="1" ht="15.75">
      <c r="A702" s="95"/>
      <c r="C702" s="133"/>
      <c r="D702" s="133"/>
      <c r="K702" s="92"/>
      <c r="L702" s="92"/>
      <c r="M702" s="92"/>
      <c r="N702" s="92"/>
      <c r="O702" s="92"/>
      <c r="P702" s="92"/>
      <c r="Q702" s="92"/>
      <c r="R702" s="92"/>
    </row>
    <row r="703" spans="1:18" s="94" customFormat="1" ht="15.75">
      <c r="A703" s="95"/>
      <c r="C703" s="133"/>
      <c r="D703" s="133"/>
      <c r="K703" s="92"/>
      <c r="L703" s="92"/>
      <c r="M703" s="92"/>
      <c r="N703" s="92"/>
      <c r="O703" s="92"/>
      <c r="P703" s="92"/>
      <c r="Q703" s="92"/>
      <c r="R703" s="92"/>
    </row>
    <row r="704" spans="1:18" s="94" customFormat="1" ht="15.75">
      <c r="A704" s="95"/>
      <c r="C704" s="133"/>
      <c r="D704" s="133"/>
      <c r="K704" s="92"/>
      <c r="L704" s="92"/>
      <c r="M704" s="92"/>
      <c r="N704" s="92"/>
      <c r="O704" s="92"/>
      <c r="P704" s="92"/>
      <c r="Q704" s="92"/>
      <c r="R704" s="92"/>
    </row>
    <row r="705" spans="1:18" s="94" customFormat="1" ht="15.75">
      <c r="A705" s="95"/>
      <c r="C705" s="133"/>
      <c r="D705" s="133"/>
      <c r="K705" s="92"/>
      <c r="L705" s="92"/>
      <c r="M705" s="92"/>
      <c r="N705" s="92"/>
      <c r="O705" s="92"/>
      <c r="P705" s="92"/>
      <c r="Q705" s="92"/>
      <c r="R705" s="92"/>
    </row>
    <row r="706" spans="1:18" s="94" customFormat="1" ht="15.75">
      <c r="A706" s="95"/>
      <c r="C706" s="133"/>
      <c r="D706" s="133"/>
      <c r="K706" s="92"/>
      <c r="L706" s="92"/>
      <c r="M706" s="92"/>
      <c r="N706" s="92"/>
      <c r="O706" s="92"/>
      <c r="P706" s="92"/>
      <c r="Q706" s="92"/>
      <c r="R706" s="92"/>
    </row>
    <row r="707" spans="1:18" s="94" customFormat="1" ht="15.75">
      <c r="A707" s="95"/>
      <c r="C707" s="133"/>
      <c r="D707" s="133"/>
      <c r="K707" s="92"/>
      <c r="L707" s="92"/>
      <c r="M707" s="92"/>
      <c r="N707" s="92"/>
      <c r="O707" s="92"/>
      <c r="P707" s="92"/>
      <c r="Q707" s="92"/>
      <c r="R707" s="92"/>
    </row>
    <row r="708" spans="1:18" s="94" customFormat="1" ht="15.75">
      <c r="A708" s="95"/>
      <c r="C708" s="133"/>
      <c r="D708" s="133"/>
      <c r="K708" s="92"/>
      <c r="L708" s="92"/>
      <c r="M708" s="92"/>
      <c r="N708" s="92"/>
      <c r="O708" s="92"/>
      <c r="P708" s="92"/>
      <c r="Q708" s="92"/>
      <c r="R708" s="92"/>
    </row>
    <row r="709" spans="1:18" s="94" customFormat="1" ht="15.75">
      <c r="A709" s="95"/>
      <c r="C709" s="133"/>
      <c r="D709" s="133"/>
      <c r="K709" s="92"/>
      <c r="L709" s="92"/>
      <c r="M709" s="92"/>
      <c r="N709" s="92"/>
      <c r="O709" s="92"/>
      <c r="P709" s="92"/>
      <c r="Q709" s="92"/>
      <c r="R709" s="92"/>
    </row>
    <row r="710" spans="1:18" s="94" customFormat="1" ht="15.75">
      <c r="A710" s="95"/>
      <c r="C710" s="133"/>
      <c r="D710" s="133"/>
      <c r="K710" s="92"/>
      <c r="L710" s="92"/>
      <c r="M710" s="92"/>
      <c r="N710" s="92"/>
      <c r="O710" s="92"/>
      <c r="P710" s="92"/>
      <c r="Q710" s="92"/>
      <c r="R710" s="92"/>
    </row>
    <row r="711" spans="1:18" s="94" customFormat="1" ht="15.75">
      <c r="A711" s="95"/>
      <c r="C711" s="133"/>
      <c r="D711" s="133"/>
      <c r="K711" s="92"/>
      <c r="L711" s="92"/>
      <c r="M711" s="92"/>
      <c r="N711" s="92"/>
      <c r="O711" s="92"/>
      <c r="P711" s="92"/>
      <c r="Q711" s="92"/>
      <c r="R711" s="92"/>
    </row>
    <row r="712" spans="1:18" s="94" customFormat="1" ht="15.75">
      <c r="A712" s="95"/>
      <c r="C712" s="133"/>
      <c r="D712" s="133"/>
      <c r="K712" s="92"/>
      <c r="L712" s="92"/>
      <c r="M712" s="92"/>
      <c r="N712" s="92"/>
      <c r="O712" s="92"/>
      <c r="P712" s="92"/>
      <c r="Q712" s="92"/>
      <c r="R712" s="92"/>
    </row>
    <row r="713" spans="1:18" s="94" customFormat="1" ht="15.75">
      <c r="A713" s="95"/>
      <c r="C713" s="133"/>
      <c r="D713" s="133"/>
      <c r="K713" s="92"/>
      <c r="L713" s="92"/>
      <c r="M713" s="92"/>
      <c r="N713" s="92"/>
      <c r="O713" s="92"/>
      <c r="P713" s="92"/>
      <c r="Q713" s="92"/>
      <c r="R713" s="92"/>
    </row>
    <row r="714" spans="1:18" s="94" customFormat="1" ht="15.75">
      <c r="A714" s="95"/>
      <c r="C714" s="133"/>
      <c r="D714" s="133"/>
      <c r="K714" s="92"/>
      <c r="L714" s="92"/>
      <c r="M714" s="92"/>
      <c r="N714" s="92"/>
      <c r="O714" s="92"/>
      <c r="P714" s="92"/>
      <c r="Q714" s="92"/>
      <c r="R714" s="92"/>
    </row>
    <row r="715" spans="1:18" s="94" customFormat="1" ht="15.75">
      <c r="A715" s="95"/>
      <c r="C715" s="133"/>
      <c r="D715" s="133"/>
      <c r="K715" s="92"/>
      <c r="L715" s="92"/>
      <c r="M715" s="92"/>
      <c r="N715" s="92"/>
      <c r="O715" s="92"/>
      <c r="P715" s="92"/>
      <c r="Q715" s="92"/>
      <c r="R715" s="92"/>
    </row>
    <row r="716" spans="1:18" s="94" customFormat="1" ht="15.75">
      <c r="A716" s="95"/>
      <c r="C716" s="133"/>
      <c r="D716" s="133"/>
      <c r="K716" s="92"/>
      <c r="L716" s="92"/>
      <c r="M716" s="92"/>
      <c r="N716" s="92"/>
      <c r="O716" s="92"/>
      <c r="P716" s="92"/>
      <c r="Q716" s="92"/>
      <c r="R716" s="92"/>
    </row>
    <row r="717" spans="1:18" s="94" customFormat="1" ht="15.75">
      <c r="A717" s="95"/>
      <c r="C717" s="133"/>
      <c r="D717" s="133"/>
      <c r="K717" s="92"/>
      <c r="L717" s="92"/>
      <c r="M717" s="92"/>
      <c r="N717" s="92"/>
      <c r="O717" s="92"/>
      <c r="P717" s="92"/>
      <c r="Q717" s="92"/>
      <c r="R717" s="92"/>
    </row>
    <row r="718" spans="1:18" s="94" customFormat="1" ht="15.75">
      <c r="A718" s="95"/>
      <c r="C718" s="133"/>
      <c r="D718" s="133"/>
      <c r="K718" s="92"/>
      <c r="L718" s="92"/>
      <c r="M718" s="92"/>
      <c r="N718" s="92"/>
      <c r="O718" s="92"/>
      <c r="P718" s="92"/>
      <c r="Q718" s="92"/>
      <c r="R718" s="92"/>
    </row>
    <row r="719" spans="1:18" s="94" customFormat="1" ht="15.75">
      <c r="A719" s="95"/>
      <c r="C719" s="133"/>
      <c r="D719" s="133"/>
      <c r="K719" s="92"/>
      <c r="L719" s="92"/>
      <c r="M719" s="92"/>
      <c r="N719" s="92"/>
      <c r="O719" s="92"/>
      <c r="P719" s="92"/>
      <c r="Q719" s="92"/>
      <c r="R719" s="92"/>
    </row>
    <row r="720" spans="1:18" s="94" customFormat="1" ht="15.75">
      <c r="A720" s="95"/>
      <c r="C720" s="133"/>
      <c r="D720" s="133"/>
      <c r="K720" s="92"/>
      <c r="L720" s="92"/>
      <c r="M720" s="92"/>
      <c r="N720" s="92"/>
      <c r="O720" s="92"/>
      <c r="P720" s="92"/>
      <c r="Q720" s="92"/>
      <c r="R720" s="92"/>
    </row>
    <row r="721" spans="1:18" s="94" customFormat="1" ht="15.75">
      <c r="A721" s="95"/>
      <c r="C721" s="133"/>
      <c r="D721" s="133"/>
      <c r="K721" s="92"/>
      <c r="L721" s="92"/>
      <c r="M721" s="92"/>
      <c r="N721" s="92"/>
      <c r="O721" s="92"/>
      <c r="P721" s="92"/>
      <c r="Q721" s="92"/>
      <c r="R721" s="92"/>
    </row>
    <row r="722" spans="1:18" s="94" customFormat="1" ht="15.75">
      <c r="A722" s="95"/>
      <c r="C722" s="133"/>
      <c r="D722" s="133"/>
      <c r="K722" s="92"/>
      <c r="L722" s="92"/>
      <c r="M722" s="92"/>
      <c r="N722" s="92"/>
      <c r="O722" s="92"/>
      <c r="P722" s="92"/>
      <c r="Q722" s="92"/>
      <c r="R722" s="92"/>
    </row>
    <row r="723" spans="1:18" s="94" customFormat="1" ht="15.75">
      <c r="A723" s="95"/>
      <c r="C723" s="133"/>
      <c r="D723" s="133"/>
      <c r="K723" s="92"/>
      <c r="L723" s="92"/>
      <c r="M723" s="92"/>
      <c r="N723" s="92"/>
      <c r="O723" s="92"/>
      <c r="P723" s="92"/>
      <c r="Q723" s="92"/>
      <c r="R723" s="92"/>
    </row>
    <row r="724" spans="1:18" s="94" customFormat="1" ht="15.75">
      <c r="A724" s="95"/>
      <c r="C724" s="133"/>
      <c r="D724" s="133"/>
      <c r="K724" s="92"/>
      <c r="L724" s="92"/>
      <c r="M724" s="92"/>
      <c r="N724" s="92"/>
      <c r="O724" s="92"/>
      <c r="P724" s="92"/>
      <c r="Q724" s="92"/>
      <c r="R724" s="92"/>
    </row>
    <row r="725" spans="1:18" s="94" customFormat="1" ht="15.75">
      <c r="A725" s="95"/>
      <c r="C725" s="133"/>
      <c r="D725" s="133"/>
      <c r="K725" s="92"/>
      <c r="L725" s="92"/>
      <c r="M725" s="92"/>
      <c r="N725" s="92"/>
      <c r="O725" s="92"/>
      <c r="P725" s="92"/>
      <c r="Q725" s="92"/>
      <c r="R725" s="92"/>
    </row>
    <row r="726" spans="1:18" s="94" customFormat="1" ht="15.75">
      <c r="A726" s="95"/>
      <c r="C726" s="133"/>
      <c r="D726" s="133"/>
      <c r="K726" s="92"/>
      <c r="L726" s="92"/>
      <c r="M726" s="92"/>
      <c r="N726" s="92"/>
      <c r="O726" s="92"/>
      <c r="P726" s="92"/>
      <c r="Q726" s="92"/>
      <c r="R726" s="92"/>
    </row>
    <row r="727" spans="1:18" s="94" customFormat="1" ht="15.75">
      <c r="A727" s="95"/>
      <c r="C727" s="133"/>
      <c r="D727" s="133"/>
      <c r="K727" s="92"/>
      <c r="L727" s="92"/>
      <c r="M727" s="92"/>
      <c r="N727" s="92"/>
      <c r="O727" s="92"/>
      <c r="P727" s="92"/>
      <c r="Q727" s="92"/>
      <c r="R727" s="92"/>
    </row>
    <row r="728" spans="1:18" s="94" customFormat="1" ht="15.75">
      <c r="A728" s="95"/>
      <c r="C728" s="133"/>
      <c r="D728" s="133"/>
      <c r="K728" s="92"/>
      <c r="L728" s="92"/>
      <c r="M728" s="92"/>
      <c r="N728" s="92"/>
      <c r="O728" s="92"/>
      <c r="P728" s="92"/>
      <c r="Q728" s="92"/>
      <c r="R728" s="92"/>
    </row>
    <row r="729" spans="1:18" s="94" customFormat="1" ht="15.75">
      <c r="A729" s="95"/>
      <c r="C729" s="133"/>
      <c r="D729" s="133"/>
      <c r="K729" s="92"/>
      <c r="L729" s="92"/>
      <c r="M729" s="92"/>
      <c r="N729" s="92"/>
      <c r="O729" s="92"/>
      <c r="P729" s="92"/>
      <c r="Q729" s="92"/>
      <c r="R729" s="92"/>
    </row>
    <row r="730" spans="1:18" s="94" customFormat="1" ht="15.75">
      <c r="A730" s="95"/>
      <c r="C730" s="133"/>
      <c r="D730" s="133"/>
      <c r="K730" s="92"/>
      <c r="L730" s="92"/>
      <c r="M730" s="92"/>
      <c r="N730" s="92"/>
      <c r="O730" s="92"/>
      <c r="P730" s="92"/>
      <c r="Q730" s="92"/>
      <c r="R730" s="92"/>
    </row>
    <row r="731" spans="1:18" s="94" customFormat="1" ht="15.75">
      <c r="A731" s="95"/>
      <c r="C731" s="133"/>
      <c r="D731" s="133"/>
      <c r="K731" s="92"/>
      <c r="L731" s="92"/>
      <c r="M731" s="92"/>
      <c r="N731" s="92"/>
      <c r="O731" s="92"/>
      <c r="P731" s="92"/>
      <c r="Q731" s="92"/>
      <c r="R731" s="92"/>
    </row>
    <row r="732" spans="1:18" s="94" customFormat="1" ht="15.75">
      <c r="A732" s="95"/>
      <c r="C732" s="133"/>
      <c r="D732" s="133"/>
      <c r="K732" s="92"/>
      <c r="L732" s="92"/>
      <c r="M732" s="92"/>
      <c r="N732" s="92"/>
      <c r="O732" s="92"/>
      <c r="P732" s="92"/>
      <c r="Q732" s="92"/>
      <c r="R732" s="92"/>
    </row>
    <row r="733" spans="1:18" s="94" customFormat="1" ht="15.75">
      <c r="A733" s="95"/>
      <c r="C733" s="133"/>
      <c r="D733" s="133"/>
      <c r="K733" s="92"/>
      <c r="L733" s="92"/>
      <c r="M733" s="92"/>
      <c r="N733" s="92"/>
      <c r="O733" s="92"/>
      <c r="P733" s="92"/>
      <c r="Q733" s="92"/>
      <c r="R733" s="92"/>
    </row>
    <row r="734" spans="1:18" s="94" customFormat="1" ht="15.75">
      <c r="A734" s="95"/>
      <c r="C734" s="133"/>
      <c r="D734" s="133"/>
      <c r="K734" s="92"/>
      <c r="L734" s="92"/>
      <c r="M734" s="92"/>
      <c r="N734" s="92"/>
      <c r="O734" s="92"/>
      <c r="P734" s="92"/>
      <c r="Q734" s="92"/>
      <c r="R734" s="92"/>
    </row>
    <row r="735" spans="1:18" s="94" customFormat="1" ht="15.75">
      <c r="A735" s="95"/>
      <c r="C735" s="133"/>
      <c r="D735" s="133"/>
      <c r="K735" s="92"/>
      <c r="L735" s="92"/>
      <c r="M735" s="92"/>
      <c r="N735" s="92"/>
      <c r="O735" s="92"/>
      <c r="P735" s="92"/>
      <c r="Q735" s="92"/>
      <c r="R735" s="92"/>
    </row>
    <row r="736" spans="1:18" s="94" customFormat="1" ht="15.75">
      <c r="A736" s="95"/>
      <c r="C736" s="133"/>
      <c r="D736" s="133"/>
      <c r="K736" s="92"/>
      <c r="L736" s="92"/>
      <c r="M736" s="92"/>
      <c r="N736" s="92"/>
      <c r="O736" s="92"/>
      <c r="P736" s="92"/>
      <c r="Q736" s="92"/>
      <c r="R736" s="92"/>
    </row>
    <row r="737" spans="1:18" s="94" customFormat="1" ht="15.75">
      <c r="A737" s="95"/>
      <c r="C737" s="133"/>
      <c r="D737" s="133"/>
      <c r="K737" s="92"/>
      <c r="L737" s="92"/>
      <c r="M737" s="92"/>
      <c r="N737" s="92"/>
      <c r="O737" s="92"/>
      <c r="P737" s="92"/>
      <c r="Q737" s="92"/>
      <c r="R737" s="92"/>
    </row>
    <row r="738" spans="1:18" s="94" customFormat="1" ht="15.75">
      <c r="A738" s="95"/>
      <c r="C738" s="133"/>
      <c r="D738" s="133"/>
      <c r="K738" s="92"/>
      <c r="L738" s="92"/>
      <c r="M738" s="92"/>
      <c r="N738" s="92"/>
      <c r="O738" s="92"/>
      <c r="P738" s="92"/>
      <c r="Q738" s="92"/>
      <c r="R738" s="92"/>
    </row>
    <row r="739" spans="1:18" s="94" customFormat="1" ht="15.75">
      <c r="A739" s="95"/>
      <c r="C739" s="133"/>
      <c r="D739" s="133"/>
      <c r="K739" s="92"/>
      <c r="L739" s="92"/>
      <c r="M739" s="92"/>
      <c r="N739" s="92"/>
      <c r="O739" s="92"/>
      <c r="P739" s="92"/>
      <c r="Q739" s="92"/>
      <c r="R739" s="92"/>
    </row>
    <row r="740" spans="1:18" s="94" customFormat="1" ht="15.75">
      <c r="A740" s="95"/>
      <c r="C740" s="133"/>
      <c r="D740" s="133"/>
      <c r="K740" s="92"/>
      <c r="L740" s="92"/>
      <c r="M740" s="92"/>
      <c r="N740" s="92"/>
      <c r="O740" s="92"/>
      <c r="P740" s="92"/>
      <c r="Q740" s="92"/>
      <c r="R740" s="92"/>
    </row>
    <row r="741" spans="1:18" s="94" customFormat="1" ht="15.75">
      <c r="A741" s="95"/>
      <c r="C741" s="133"/>
      <c r="D741" s="133"/>
      <c r="K741" s="92"/>
      <c r="L741" s="92"/>
      <c r="M741" s="92"/>
      <c r="N741" s="92"/>
      <c r="O741" s="92"/>
      <c r="P741" s="92"/>
      <c r="Q741" s="92"/>
      <c r="R741" s="92"/>
    </row>
    <row r="742" spans="1:18" s="94" customFormat="1" ht="15.75">
      <c r="A742" s="95"/>
      <c r="C742" s="133"/>
      <c r="D742" s="133"/>
      <c r="K742" s="92"/>
      <c r="L742" s="92"/>
      <c r="M742" s="92"/>
      <c r="N742" s="92"/>
      <c r="O742" s="92"/>
      <c r="P742" s="92"/>
      <c r="Q742" s="92"/>
      <c r="R742" s="92"/>
    </row>
    <row r="743" spans="1:18" s="94" customFormat="1" ht="15.75">
      <c r="A743" s="95"/>
      <c r="C743" s="133"/>
      <c r="D743" s="133"/>
      <c r="K743" s="92"/>
      <c r="L743" s="92"/>
      <c r="M743" s="92"/>
      <c r="N743" s="92"/>
      <c r="O743" s="92"/>
      <c r="P743" s="92"/>
      <c r="Q743" s="92"/>
      <c r="R743" s="92"/>
    </row>
    <row r="744" spans="1:18" s="94" customFormat="1" ht="15.75">
      <c r="A744" s="95"/>
      <c r="C744" s="133"/>
      <c r="D744" s="133"/>
      <c r="K744" s="92"/>
      <c r="L744" s="92"/>
      <c r="M744" s="92"/>
      <c r="N744" s="92"/>
      <c r="O744" s="92"/>
      <c r="P744" s="92"/>
      <c r="Q744" s="92"/>
      <c r="R744" s="92"/>
    </row>
    <row r="745" spans="1:18" s="94" customFormat="1" ht="15.75">
      <c r="A745" s="95"/>
      <c r="C745" s="133"/>
      <c r="D745" s="133"/>
      <c r="K745" s="92"/>
      <c r="L745" s="92"/>
      <c r="M745" s="92"/>
      <c r="N745" s="92"/>
      <c r="O745" s="92"/>
      <c r="P745" s="92"/>
      <c r="Q745" s="92"/>
      <c r="R745" s="92"/>
    </row>
    <row r="746" spans="1:18" s="94" customFormat="1" ht="15.75">
      <c r="A746" s="95"/>
      <c r="C746" s="133"/>
      <c r="D746" s="133"/>
      <c r="K746" s="92"/>
      <c r="L746" s="92"/>
      <c r="M746" s="92"/>
      <c r="N746" s="92"/>
      <c r="O746" s="92"/>
      <c r="P746" s="92"/>
      <c r="Q746" s="92"/>
      <c r="R746" s="92"/>
    </row>
    <row r="747" spans="1:18" s="94" customFormat="1" ht="15.75">
      <c r="A747" s="95"/>
      <c r="C747" s="133"/>
      <c r="D747" s="133"/>
      <c r="K747" s="92"/>
      <c r="L747" s="92"/>
      <c r="M747" s="92"/>
      <c r="N747" s="92"/>
      <c r="O747" s="92"/>
      <c r="P747" s="92"/>
      <c r="Q747" s="92"/>
      <c r="R747" s="92"/>
    </row>
    <row r="748" spans="1:18" s="94" customFormat="1" ht="15.75">
      <c r="A748" s="95"/>
      <c r="C748" s="133"/>
      <c r="D748" s="133"/>
      <c r="K748" s="92"/>
      <c r="L748" s="92"/>
      <c r="M748" s="92"/>
      <c r="N748" s="92"/>
      <c r="O748" s="92"/>
      <c r="P748" s="92"/>
      <c r="Q748" s="92"/>
      <c r="R748" s="92"/>
    </row>
    <row r="749" spans="1:18" s="94" customFormat="1" ht="15.75">
      <c r="A749" s="95"/>
      <c r="C749" s="133"/>
      <c r="D749" s="133"/>
      <c r="K749" s="92"/>
      <c r="L749" s="92"/>
      <c r="M749" s="92"/>
      <c r="N749" s="92"/>
      <c r="O749" s="92"/>
      <c r="P749" s="92"/>
      <c r="Q749" s="92"/>
      <c r="R749" s="92"/>
    </row>
    <row r="750" spans="1:18" s="94" customFormat="1" ht="15.75">
      <c r="A750" s="95"/>
      <c r="C750" s="133"/>
      <c r="D750" s="133"/>
      <c r="K750" s="92"/>
      <c r="L750" s="92"/>
      <c r="M750" s="92"/>
      <c r="N750" s="92"/>
      <c r="O750" s="92"/>
      <c r="P750" s="92"/>
      <c r="Q750" s="92"/>
      <c r="R750" s="92"/>
    </row>
    <row r="751" spans="1:18" s="94" customFormat="1" ht="15.75">
      <c r="A751" s="95"/>
      <c r="C751" s="133"/>
      <c r="D751" s="133"/>
      <c r="K751" s="92"/>
      <c r="L751" s="92"/>
      <c r="M751" s="92"/>
      <c r="N751" s="92"/>
      <c r="O751" s="92"/>
      <c r="P751" s="92"/>
      <c r="Q751" s="92"/>
      <c r="R751" s="92"/>
    </row>
    <row r="752" spans="1:18" s="94" customFormat="1" ht="15.75">
      <c r="A752" s="95"/>
      <c r="C752" s="133"/>
      <c r="D752" s="133"/>
      <c r="K752" s="92"/>
      <c r="L752" s="92"/>
      <c r="M752" s="92"/>
      <c r="N752" s="92"/>
      <c r="O752" s="92"/>
      <c r="P752" s="92"/>
      <c r="Q752" s="92"/>
      <c r="R752" s="92"/>
    </row>
    <row r="753" spans="1:18" s="94" customFormat="1" ht="15.75">
      <c r="A753" s="95"/>
      <c r="C753" s="133"/>
      <c r="D753" s="133"/>
      <c r="K753" s="92"/>
      <c r="L753" s="92"/>
      <c r="M753" s="92"/>
      <c r="N753" s="92"/>
      <c r="O753" s="92"/>
      <c r="P753" s="92"/>
      <c r="Q753" s="92"/>
      <c r="R753" s="92"/>
    </row>
    <row r="754" spans="1:18" s="94" customFormat="1" ht="15.75">
      <c r="A754" s="95"/>
      <c r="C754" s="133"/>
      <c r="D754" s="133"/>
      <c r="K754" s="92"/>
      <c r="L754" s="92"/>
      <c r="M754" s="92"/>
      <c r="N754" s="92"/>
      <c r="O754" s="92"/>
      <c r="P754" s="92"/>
      <c r="Q754" s="92"/>
      <c r="R754" s="92"/>
    </row>
    <row r="755" spans="1:18" s="94" customFormat="1" ht="15.75">
      <c r="A755" s="95"/>
      <c r="C755" s="133"/>
      <c r="D755" s="133"/>
      <c r="K755" s="92"/>
      <c r="L755" s="92"/>
      <c r="M755" s="92"/>
      <c r="N755" s="92"/>
      <c r="O755" s="92"/>
      <c r="P755" s="92"/>
      <c r="Q755" s="92"/>
      <c r="R755" s="92"/>
    </row>
    <row r="756" spans="1:18" s="94" customFormat="1" ht="15.75">
      <c r="A756" s="95"/>
      <c r="C756" s="133"/>
      <c r="D756" s="133"/>
      <c r="K756" s="92"/>
      <c r="L756" s="92"/>
      <c r="M756" s="92"/>
      <c r="N756" s="92"/>
      <c r="O756" s="92"/>
      <c r="P756" s="92"/>
      <c r="Q756" s="92"/>
      <c r="R756" s="92"/>
    </row>
    <row r="757" spans="1:18" s="94" customFormat="1" ht="15.75">
      <c r="A757" s="95"/>
      <c r="C757" s="133"/>
      <c r="D757" s="133"/>
      <c r="K757" s="92"/>
      <c r="L757" s="92"/>
      <c r="M757" s="92"/>
      <c r="N757" s="92"/>
      <c r="O757" s="92"/>
      <c r="P757" s="92"/>
      <c r="Q757" s="92"/>
      <c r="R757" s="92"/>
    </row>
    <row r="758" spans="1:18" s="94" customFormat="1" ht="15.75">
      <c r="A758" s="95"/>
      <c r="C758" s="133"/>
      <c r="D758" s="133"/>
      <c r="K758" s="92"/>
      <c r="L758" s="92"/>
      <c r="M758" s="92"/>
      <c r="N758" s="92"/>
      <c r="O758" s="92"/>
      <c r="P758" s="92"/>
      <c r="Q758" s="92"/>
      <c r="R758" s="92"/>
    </row>
    <row r="759" spans="1:18" s="94" customFormat="1" ht="15.75">
      <c r="A759" s="95"/>
      <c r="C759" s="133"/>
      <c r="D759" s="133"/>
      <c r="K759" s="92"/>
      <c r="L759" s="92"/>
      <c r="M759" s="92"/>
      <c r="N759" s="92"/>
      <c r="O759" s="92"/>
      <c r="P759" s="92"/>
      <c r="Q759" s="92"/>
      <c r="R759" s="92"/>
    </row>
    <row r="760" spans="1:18" s="94" customFormat="1" ht="15.75">
      <c r="A760" s="95"/>
      <c r="C760" s="133"/>
      <c r="D760" s="133"/>
      <c r="K760" s="92"/>
      <c r="L760" s="92"/>
      <c r="M760" s="92"/>
      <c r="N760" s="92"/>
      <c r="O760" s="92"/>
      <c r="P760" s="92"/>
      <c r="Q760" s="92"/>
      <c r="R760" s="92"/>
    </row>
    <row r="761" spans="1:18" s="94" customFormat="1" ht="15.75">
      <c r="A761" s="95"/>
      <c r="C761" s="133"/>
      <c r="D761" s="133"/>
      <c r="K761" s="92"/>
      <c r="L761" s="92"/>
      <c r="M761" s="92"/>
      <c r="N761" s="92"/>
      <c r="O761" s="92"/>
      <c r="P761" s="92"/>
      <c r="Q761" s="92"/>
      <c r="R761" s="92"/>
    </row>
    <row r="762" spans="1:18" s="94" customFormat="1" ht="15.75">
      <c r="A762" s="95"/>
      <c r="C762" s="133"/>
      <c r="D762" s="133"/>
      <c r="K762" s="92"/>
      <c r="L762" s="92"/>
      <c r="M762" s="92"/>
      <c r="N762" s="92"/>
      <c r="O762" s="92"/>
      <c r="P762" s="92"/>
      <c r="Q762" s="92"/>
      <c r="R762" s="92"/>
    </row>
    <row r="763" spans="1:18" s="94" customFormat="1" ht="15.75">
      <c r="A763" s="95"/>
      <c r="C763" s="133"/>
      <c r="D763" s="133"/>
      <c r="K763" s="92"/>
      <c r="L763" s="92"/>
      <c r="M763" s="92"/>
      <c r="N763" s="92"/>
      <c r="O763" s="92"/>
      <c r="P763" s="92"/>
      <c r="Q763" s="92"/>
      <c r="R763" s="92"/>
    </row>
    <row r="764" spans="1:18" s="94" customFormat="1" ht="15.75">
      <c r="A764" s="95"/>
      <c r="C764" s="133"/>
      <c r="D764" s="133"/>
      <c r="K764" s="92"/>
      <c r="L764" s="92"/>
      <c r="M764" s="92"/>
      <c r="N764" s="92"/>
      <c r="O764" s="92"/>
      <c r="P764" s="92"/>
      <c r="Q764" s="92"/>
      <c r="R764" s="92"/>
    </row>
    <row r="765" spans="1:18" s="94" customFormat="1" ht="15.75">
      <c r="A765" s="95"/>
      <c r="C765" s="133"/>
      <c r="D765" s="133"/>
      <c r="K765" s="92"/>
      <c r="L765" s="92"/>
      <c r="M765" s="92"/>
      <c r="N765" s="92"/>
      <c r="O765" s="92"/>
      <c r="P765" s="92"/>
      <c r="Q765" s="92"/>
      <c r="R765" s="92"/>
    </row>
    <row r="766" spans="1:18" s="94" customFormat="1" ht="15.75">
      <c r="A766" s="95"/>
      <c r="C766" s="133"/>
      <c r="D766" s="133"/>
      <c r="K766" s="92"/>
      <c r="L766" s="92"/>
      <c r="M766" s="92"/>
      <c r="N766" s="92"/>
      <c r="O766" s="92"/>
      <c r="P766" s="92"/>
      <c r="Q766" s="92"/>
      <c r="R766" s="92"/>
    </row>
    <row r="767" spans="1:18" s="94" customFormat="1" ht="15.75">
      <c r="A767" s="95"/>
      <c r="C767" s="133"/>
      <c r="D767" s="133"/>
      <c r="K767" s="92"/>
      <c r="L767" s="92"/>
      <c r="M767" s="92"/>
      <c r="N767" s="92"/>
      <c r="O767" s="92"/>
      <c r="P767" s="92"/>
      <c r="Q767" s="92"/>
      <c r="R767" s="92"/>
    </row>
    <row r="768" spans="1:18" s="94" customFormat="1" ht="15.75">
      <c r="A768" s="95"/>
      <c r="C768" s="133"/>
      <c r="D768" s="133"/>
      <c r="K768" s="92"/>
      <c r="L768" s="92"/>
      <c r="M768" s="92"/>
      <c r="N768" s="92"/>
      <c r="O768" s="92"/>
      <c r="P768" s="92"/>
      <c r="Q768" s="92"/>
      <c r="R768" s="92"/>
    </row>
    <row r="769" spans="1:18" s="94" customFormat="1" ht="15.75">
      <c r="A769" s="95"/>
      <c r="C769" s="133"/>
      <c r="D769" s="133"/>
      <c r="K769" s="92"/>
      <c r="L769" s="92"/>
      <c r="M769" s="92"/>
      <c r="N769" s="92"/>
      <c r="O769" s="92"/>
      <c r="P769" s="92"/>
      <c r="Q769" s="92"/>
      <c r="R769" s="92"/>
    </row>
    <row r="770" spans="1:18" s="94" customFormat="1" ht="15.75">
      <c r="A770" s="95"/>
      <c r="C770" s="133"/>
      <c r="D770" s="133"/>
      <c r="K770" s="92"/>
      <c r="L770" s="92"/>
      <c r="M770" s="92"/>
      <c r="N770" s="92"/>
      <c r="O770" s="92"/>
      <c r="P770" s="92"/>
      <c r="Q770" s="92"/>
      <c r="R770" s="92"/>
    </row>
    <row r="771" spans="1:18" s="94" customFormat="1" ht="15.75">
      <c r="A771" s="95"/>
      <c r="C771" s="133"/>
      <c r="D771" s="133"/>
      <c r="K771" s="92"/>
      <c r="L771" s="92"/>
      <c r="M771" s="92"/>
      <c r="N771" s="92"/>
      <c r="O771" s="92"/>
      <c r="P771" s="92"/>
      <c r="Q771" s="92"/>
      <c r="R771" s="92"/>
    </row>
    <row r="772" spans="1:18" s="94" customFormat="1" ht="15.75">
      <c r="A772" s="95"/>
      <c r="C772" s="133"/>
      <c r="D772" s="133"/>
      <c r="K772" s="92"/>
      <c r="L772" s="92"/>
      <c r="M772" s="92"/>
      <c r="N772" s="92"/>
      <c r="O772" s="92"/>
      <c r="P772" s="92"/>
      <c r="Q772" s="92"/>
      <c r="R772" s="92"/>
    </row>
    <row r="773" spans="1:18" s="94" customFormat="1" ht="15.75">
      <c r="A773" s="95"/>
      <c r="C773" s="133"/>
      <c r="D773" s="133"/>
      <c r="K773" s="92"/>
      <c r="L773" s="92"/>
      <c r="M773" s="92"/>
      <c r="N773" s="92"/>
      <c r="O773" s="92"/>
      <c r="P773" s="92"/>
      <c r="Q773" s="92"/>
      <c r="R773" s="92"/>
    </row>
    <row r="774" spans="1:18" s="94" customFormat="1" ht="15.75">
      <c r="A774" s="95"/>
      <c r="C774" s="133"/>
      <c r="D774" s="133"/>
      <c r="K774" s="92"/>
      <c r="L774" s="92"/>
      <c r="M774" s="92"/>
      <c r="N774" s="92"/>
      <c r="O774" s="92"/>
      <c r="P774" s="92"/>
      <c r="Q774" s="92"/>
      <c r="R774" s="92"/>
    </row>
    <row r="775" spans="1:18" s="94" customFormat="1" ht="15.75">
      <c r="A775" s="95"/>
      <c r="C775" s="133"/>
      <c r="D775" s="133"/>
      <c r="K775" s="92"/>
      <c r="L775" s="92"/>
      <c r="M775" s="92"/>
      <c r="N775" s="92"/>
      <c r="O775" s="92"/>
      <c r="P775" s="92"/>
      <c r="Q775" s="92"/>
      <c r="R775" s="92"/>
    </row>
    <row r="776" spans="1:18" s="94" customFormat="1" ht="15.75">
      <c r="A776" s="95"/>
      <c r="C776" s="133"/>
      <c r="D776" s="133"/>
      <c r="K776" s="92"/>
      <c r="L776" s="92"/>
      <c r="M776" s="92"/>
      <c r="N776" s="92"/>
      <c r="O776" s="92"/>
      <c r="P776" s="92"/>
      <c r="Q776" s="92"/>
      <c r="R776" s="92"/>
    </row>
    <row r="777" spans="1:18" s="94" customFormat="1" ht="15.75">
      <c r="A777" s="95"/>
      <c r="C777" s="133"/>
      <c r="D777" s="133"/>
      <c r="K777" s="92"/>
      <c r="L777" s="92"/>
      <c r="M777" s="92"/>
      <c r="N777" s="92"/>
      <c r="O777" s="92"/>
      <c r="P777" s="92"/>
      <c r="Q777" s="92"/>
      <c r="R777" s="92"/>
    </row>
    <row r="778" spans="1:18" s="94" customFormat="1" ht="15.75">
      <c r="A778" s="95"/>
      <c r="C778" s="133"/>
      <c r="D778" s="133"/>
      <c r="K778" s="92"/>
      <c r="L778" s="92"/>
      <c r="M778" s="92"/>
      <c r="N778" s="92"/>
      <c r="O778" s="92"/>
      <c r="P778" s="92"/>
      <c r="Q778" s="92"/>
      <c r="R778" s="92"/>
    </row>
    <row r="779" spans="1:18" s="94" customFormat="1" ht="15.75">
      <c r="A779" s="95"/>
      <c r="C779" s="133"/>
      <c r="D779" s="133"/>
      <c r="K779" s="92"/>
      <c r="L779" s="92"/>
      <c r="M779" s="92"/>
      <c r="N779" s="92"/>
      <c r="O779" s="92"/>
      <c r="P779" s="92"/>
      <c r="Q779" s="92"/>
      <c r="R779" s="92"/>
    </row>
    <row r="780" spans="1:18" s="94" customFormat="1" ht="15.75">
      <c r="A780" s="95"/>
      <c r="C780" s="133"/>
      <c r="D780" s="133"/>
      <c r="K780" s="92"/>
      <c r="L780" s="92"/>
      <c r="M780" s="92"/>
      <c r="N780" s="92"/>
      <c r="O780" s="92"/>
      <c r="P780" s="92"/>
      <c r="Q780" s="92"/>
      <c r="R780" s="92"/>
    </row>
    <row r="781" spans="1:18" s="94" customFormat="1" ht="15.75">
      <c r="A781" s="95"/>
      <c r="C781" s="133"/>
      <c r="D781" s="133"/>
      <c r="K781" s="92"/>
      <c r="L781" s="92"/>
      <c r="M781" s="92"/>
      <c r="N781" s="92"/>
      <c r="O781" s="92"/>
      <c r="P781" s="92"/>
      <c r="Q781" s="92"/>
      <c r="R781" s="92"/>
    </row>
    <row r="782" spans="1:18" s="94" customFormat="1" ht="15.75">
      <c r="A782" s="95"/>
      <c r="C782" s="133"/>
      <c r="D782" s="133"/>
      <c r="K782" s="92"/>
      <c r="L782" s="92"/>
      <c r="M782" s="92"/>
      <c r="N782" s="92"/>
      <c r="O782" s="92"/>
      <c r="P782" s="92"/>
      <c r="Q782" s="92"/>
      <c r="R782" s="92"/>
    </row>
    <row r="783" spans="1:18" s="94" customFormat="1" ht="15.75">
      <c r="A783" s="95"/>
      <c r="C783" s="133"/>
      <c r="D783" s="133"/>
      <c r="K783" s="92"/>
      <c r="L783" s="92"/>
      <c r="M783" s="92"/>
      <c r="N783" s="92"/>
      <c r="O783" s="92"/>
      <c r="P783" s="92"/>
      <c r="Q783" s="92"/>
      <c r="R783" s="92"/>
    </row>
    <row r="784" spans="1:18" s="94" customFormat="1" ht="15.75">
      <c r="A784" s="95"/>
      <c r="C784" s="133"/>
      <c r="D784" s="133"/>
      <c r="K784" s="92"/>
      <c r="L784" s="92"/>
      <c r="M784" s="92"/>
      <c r="N784" s="92"/>
      <c r="O784" s="92"/>
      <c r="P784" s="92"/>
      <c r="Q784" s="92"/>
      <c r="R784" s="92"/>
    </row>
    <row r="785" spans="1:18" s="94" customFormat="1" ht="15.75">
      <c r="A785" s="95"/>
      <c r="C785" s="133"/>
      <c r="D785" s="133"/>
      <c r="K785" s="92"/>
      <c r="L785" s="92"/>
      <c r="M785" s="92"/>
      <c r="N785" s="92"/>
      <c r="O785" s="92"/>
      <c r="P785" s="92"/>
      <c r="Q785" s="92"/>
      <c r="R785" s="92"/>
    </row>
    <row r="786" spans="1:18" s="94" customFormat="1" ht="15.75">
      <c r="A786" s="95"/>
      <c r="C786" s="133"/>
      <c r="D786" s="133"/>
      <c r="K786" s="92"/>
      <c r="L786" s="92"/>
      <c r="M786" s="92"/>
      <c r="N786" s="92"/>
      <c r="O786" s="92"/>
      <c r="P786" s="92"/>
      <c r="Q786" s="92"/>
      <c r="R786" s="92"/>
    </row>
    <row r="787" spans="1:18" s="94" customFormat="1" ht="15.75">
      <c r="A787" s="95"/>
      <c r="C787" s="133"/>
      <c r="D787" s="133"/>
      <c r="K787" s="92"/>
      <c r="L787" s="92"/>
      <c r="M787" s="92"/>
      <c r="N787" s="92"/>
      <c r="O787" s="92"/>
      <c r="P787" s="92"/>
      <c r="Q787" s="92"/>
      <c r="R787" s="92"/>
    </row>
    <row r="788" spans="1:18" s="94" customFormat="1" ht="15.75">
      <c r="A788" s="95"/>
      <c r="C788" s="133"/>
      <c r="D788" s="133"/>
      <c r="K788" s="92"/>
      <c r="L788" s="92"/>
      <c r="M788" s="92"/>
      <c r="N788" s="92"/>
      <c r="O788" s="92"/>
      <c r="P788" s="92"/>
      <c r="Q788" s="92"/>
      <c r="R788" s="92"/>
    </row>
    <row r="789" spans="1:18" s="94" customFormat="1" ht="15.75">
      <c r="A789" s="95"/>
      <c r="C789" s="133"/>
      <c r="D789" s="133"/>
      <c r="K789" s="92"/>
      <c r="L789" s="92"/>
      <c r="M789" s="92"/>
      <c r="N789" s="92"/>
      <c r="O789" s="92"/>
      <c r="P789" s="92"/>
      <c r="Q789" s="92"/>
      <c r="R789" s="92"/>
    </row>
    <row r="790" spans="1:18" s="94" customFormat="1" ht="15.75">
      <c r="A790" s="95"/>
      <c r="C790" s="133"/>
      <c r="D790" s="133"/>
      <c r="K790" s="92"/>
      <c r="L790" s="92"/>
      <c r="M790" s="92"/>
      <c r="N790" s="92"/>
      <c r="O790" s="92"/>
      <c r="P790" s="92"/>
      <c r="Q790" s="92"/>
      <c r="R790" s="92"/>
    </row>
    <row r="791" spans="1:18" s="94" customFormat="1" ht="15.75">
      <c r="A791" s="95"/>
      <c r="C791" s="133"/>
      <c r="D791" s="133"/>
      <c r="K791" s="92"/>
      <c r="L791" s="92"/>
      <c r="M791" s="92"/>
      <c r="N791" s="92"/>
      <c r="O791" s="92"/>
      <c r="P791" s="92"/>
      <c r="Q791" s="92"/>
      <c r="R791" s="92"/>
    </row>
    <row r="792" spans="1:18" s="94" customFormat="1" ht="15.75">
      <c r="A792" s="95"/>
      <c r="C792" s="133"/>
      <c r="D792" s="133"/>
      <c r="K792" s="92"/>
      <c r="L792" s="92"/>
      <c r="M792" s="92"/>
      <c r="N792" s="92"/>
      <c r="O792" s="92"/>
      <c r="P792" s="92"/>
      <c r="Q792" s="92"/>
      <c r="R792" s="92"/>
    </row>
    <row r="793" spans="1:18" s="94" customFormat="1" ht="15.75">
      <c r="A793" s="95"/>
      <c r="C793" s="133"/>
      <c r="D793" s="133"/>
      <c r="K793" s="92"/>
      <c r="L793" s="92"/>
      <c r="M793" s="92"/>
      <c r="N793" s="92"/>
      <c r="O793" s="92"/>
      <c r="P793" s="92"/>
      <c r="Q793" s="92"/>
      <c r="R793" s="92"/>
    </row>
    <row r="794" spans="1:18" s="94" customFormat="1" ht="15.75">
      <c r="A794" s="95"/>
      <c r="C794" s="133"/>
      <c r="D794" s="133"/>
      <c r="K794" s="92"/>
      <c r="L794" s="92"/>
      <c r="M794" s="92"/>
      <c r="N794" s="92"/>
      <c r="O794" s="92"/>
      <c r="P794" s="92"/>
      <c r="Q794" s="92"/>
      <c r="R794" s="92"/>
    </row>
    <row r="795" spans="1:18" s="94" customFormat="1" ht="15.75">
      <c r="A795" s="95"/>
      <c r="C795" s="133"/>
      <c r="D795" s="133"/>
      <c r="K795" s="92"/>
      <c r="L795" s="92"/>
      <c r="M795" s="92"/>
      <c r="N795" s="92"/>
      <c r="O795" s="92"/>
      <c r="P795" s="92"/>
      <c r="Q795" s="92"/>
      <c r="R795" s="92"/>
    </row>
    <row r="796" spans="1:18" s="94" customFormat="1" ht="15.75">
      <c r="A796" s="95"/>
      <c r="C796" s="133"/>
      <c r="D796" s="133"/>
      <c r="K796" s="92"/>
      <c r="L796" s="92"/>
      <c r="M796" s="92"/>
      <c r="N796" s="92"/>
      <c r="O796" s="92"/>
      <c r="P796" s="92"/>
      <c r="Q796" s="92"/>
      <c r="R796" s="92"/>
    </row>
    <row r="797" spans="1:18" s="94" customFormat="1" ht="15.75">
      <c r="A797" s="95"/>
      <c r="C797" s="133"/>
      <c r="D797" s="133"/>
      <c r="K797" s="92"/>
      <c r="L797" s="92"/>
      <c r="M797" s="92"/>
      <c r="N797" s="92"/>
      <c r="O797" s="92"/>
      <c r="P797" s="92"/>
      <c r="Q797" s="92"/>
      <c r="R797" s="92"/>
    </row>
    <row r="798" spans="1:18" s="94" customFormat="1" ht="15.75">
      <c r="A798" s="95"/>
      <c r="C798" s="133"/>
      <c r="D798" s="133"/>
      <c r="K798" s="92"/>
      <c r="L798" s="92"/>
      <c r="M798" s="92"/>
      <c r="N798" s="92"/>
      <c r="O798" s="92"/>
      <c r="P798" s="92"/>
      <c r="Q798" s="92"/>
      <c r="R798" s="92"/>
    </row>
    <row r="799" spans="1:18" s="94" customFormat="1" ht="15.75">
      <c r="A799" s="95"/>
      <c r="C799" s="133"/>
      <c r="D799" s="133"/>
      <c r="K799" s="92"/>
      <c r="L799" s="92"/>
      <c r="M799" s="92"/>
      <c r="N799" s="92"/>
      <c r="O799" s="92"/>
      <c r="P799" s="92"/>
      <c r="Q799" s="92"/>
      <c r="R799" s="92"/>
    </row>
    <row r="800" spans="1:18" s="94" customFormat="1" ht="15.75">
      <c r="A800" s="95"/>
      <c r="C800" s="133"/>
      <c r="D800" s="133"/>
      <c r="K800" s="92"/>
      <c r="L800" s="92"/>
      <c r="M800" s="92"/>
      <c r="N800" s="92"/>
      <c r="O800" s="92"/>
      <c r="P800" s="92"/>
      <c r="Q800" s="92"/>
      <c r="R800" s="92"/>
    </row>
    <row r="801" spans="1:18" s="94" customFormat="1" ht="15.75">
      <c r="A801" s="95"/>
      <c r="C801" s="133"/>
      <c r="D801" s="133"/>
      <c r="K801" s="92"/>
      <c r="L801" s="92"/>
      <c r="M801" s="92"/>
      <c r="N801" s="92"/>
      <c r="O801" s="92"/>
      <c r="P801" s="92"/>
      <c r="Q801" s="92"/>
      <c r="R801" s="92"/>
    </row>
    <row r="802" spans="1:18" s="94" customFormat="1" ht="15.75">
      <c r="A802" s="95"/>
      <c r="C802" s="133"/>
      <c r="D802" s="133"/>
      <c r="K802" s="92"/>
      <c r="L802" s="92"/>
      <c r="M802" s="92"/>
      <c r="N802" s="92"/>
      <c r="O802" s="92"/>
      <c r="P802" s="92"/>
      <c r="Q802" s="92"/>
      <c r="R802" s="92"/>
    </row>
    <row r="803" spans="1:18" s="94" customFormat="1" ht="15.75">
      <c r="A803" s="95"/>
      <c r="C803" s="133"/>
      <c r="D803" s="133"/>
      <c r="K803" s="92"/>
      <c r="L803" s="92"/>
      <c r="M803" s="92"/>
      <c r="N803" s="92"/>
      <c r="O803" s="92"/>
      <c r="P803" s="92"/>
      <c r="Q803" s="92"/>
      <c r="R803" s="92"/>
    </row>
    <row r="804" spans="1:18" s="94" customFormat="1" ht="15.75">
      <c r="A804" s="95"/>
      <c r="C804" s="133"/>
      <c r="D804" s="133"/>
      <c r="K804" s="92"/>
      <c r="L804" s="92"/>
      <c r="M804" s="92"/>
      <c r="N804" s="92"/>
      <c r="O804" s="92"/>
      <c r="P804" s="92"/>
      <c r="Q804" s="92"/>
      <c r="R804" s="92"/>
    </row>
    <row r="805" spans="1:18" s="94" customFormat="1" ht="15.75">
      <c r="A805" s="95"/>
      <c r="C805" s="133"/>
      <c r="D805" s="133"/>
      <c r="K805" s="92"/>
      <c r="L805" s="92"/>
      <c r="M805" s="92"/>
      <c r="N805" s="92"/>
      <c r="O805" s="92"/>
      <c r="P805" s="92"/>
      <c r="Q805" s="92"/>
      <c r="R805" s="92"/>
    </row>
    <row r="806" spans="1:18" s="94" customFormat="1" ht="15.75">
      <c r="A806" s="95"/>
      <c r="C806" s="133"/>
      <c r="D806" s="133"/>
      <c r="K806" s="92"/>
      <c r="L806" s="92"/>
      <c r="M806" s="92"/>
      <c r="N806" s="92"/>
      <c r="O806" s="92"/>
      <c r="P806" s="92"/>
      <c r="Q806" s="92"/>
      <c r="R806" s="92"/>
    </row>
    <row r="807" spans="1:18" s="94" customFormat="1" ht="15.75">
      <c r="A807" s="95"/>
      <c r="C807" s="133"/>
      <c r="D807" s="133"/>
      <c r="K807" s="92"/>
      <c r="L807" s="92"/>
      <c r="M807" s="92"/>
      <c r="N807" s="92"/>
      <c r="O807" s="92"/>
      <c r="P807" s="92"/>
      <c r="Q807" s="92"/>
      <c r="R807" s="92"/>
    </row>
    <row r="808" spans="1:18" s="94" customFormat="1" ht="15.75">
      <c r="A808" s="95"/>
      <c r="C808" s="133"/>
      <c r="D808" s="133"/>
      <c r="K808" s="92"/>
      <c r="L808" s="92"/>
      <c r="M808" s="92"/>
      <c r="N808" s="92"/>
      <c r="O808" s="92"/>
      <c r="P808" s="92"/>
      <c r="Q808" s="92"/>
      <c r="R808" s="92"/>
    </row>
    <row r="809" spans="1:18" s="94" customFormat="1" ht="15.75">
      <c r="A809" s="95"/>
      <c r="C809" s="133"/>
      <c r="D809" s="133"/>
      <c r="K809" s="92"/>
      <c r="L809" s="92"/>
      <c r="M809" s="92"/>
      <c r="N809" s="92"/>
      <c r="O809" s="92"/>
      <c r="P809" s="92"/>
      <c r="Q809" s="92"/>
      <c r="R809" s="92"/>
    </row>
    <row r="810" spans="1:18" s="94" customFormat="1" ht="15.75">
      <c r="A810" s="95"/>
      <c r="C810" s="133"/>
      <c r="D810" s="133"/>
      <c r="K810" s="92"/>
      <c r="L810" s="92"/>
      <c r="M810" s="92"/>
      <c r="N810" s="92"/>
      <c r="O810" s="92"/>
      <c r="P810" s="92"/>
      <c r="Q810" s="92"/>
      <c r="R810" s="92"/>
    </row>
    <row r="811" spans="1:18" s="94" customFormat="1" ht="15.75">
      <c r="A811" s="95"/>
      <c r="C811" s="133"/>
      <c r="D811" s="133"/>
      <c r="K811" s="92"/>
      <c r="L811" s="92"/>
      <c r="M811" s="92"/>
      <c r="N811" s="92"/>
      <c r="O811" s="92"/>
      <c r="P811" s="92"/>
      <c r="Q811" s="92"/>
      <c r="R811" s="92"/>
    </row>
    <row r="812" spans="1:18" s="94" customFormat="1" ht="15.75">
      <c r="A812" s="95"/>
      <c r="C812" s="133"/>
      <c r="D812" s="133"/>
      <c r="K812" s="92"/>
      <c r="L812" s="92"/>
      <c r="M812" s="92"/>
      <c r="N812" s="92"/>
      <c r="O812" s="92"/>
      <c r="P812" s="92"/>
      <c r="Q812" s="92"/>
      <c r="R812" s="92"/>
    </row>
    <row r="813" spans="1:18" s="94" customFormat="1" ht="15.75">
      <c r="A813" s="95"/>
      <c r="C813" s="133"/>
      <c r="D813" s="133"/>
      <c r="K813" s="92"/>
      <c r="L813" s="92"/>
      <c r="M813" s="92"/>
      <c r="N813" s="92"/>
      <c r="O813" s="92"/>
      <c r="P813" s="92"/>
      <c r="Q813" s="92"/>
      <c r="R813" s="92"/>
    </row>
    <row r="814" spans="1:18" s="94" customFormat="1" ht="15.75">
      <c r="A814" s="95"/>
      <c r="C814" s="133"/>
      <c r="D814" s="133"/>
      <c r="K814" s="92"/>
      <c r="L814" s="92"/>
      <c r="M814" s="92"/>
      <c r="N814" s="92"/>
      <c r="O814" s="92"/>
      <c r="P814" s="92"/>
      <c r="Q814" s="92"/>
      <c r="R814" s="92"/>
    </row>
    <row r="815" spans="1:18" s="94" customFormat="1" ht="15.75">
      <c r="A815" s="95"/>
      <c r="C815" s="133"/>
      <c r="D815" s="133"/>
      <c r="K815" s="92"/>
      <c r="L815" s="92"/>
      <c r="M815" s="92"/>
      <c r="N815" s="92"/>
      <c r="O815" s="92"/>
      <c r="P815" s="92"/>
      <c r="Q815" s="92"/>
      <c r="R815" s="92"/>
    </row>
    <row r="816" spans="1:18" s="94" customFormat="1" ht="15.75">
      <c r="A816" s="95"/>
      <c r="C816" s="133"/>
      <c r="D816" s="133"/>
      <c r="K816" s="92"/>
      <c r="L816" s="92"/>
      <c r="M816" s="92"/>
      <c r="N816" s="92"/>
      <c r="O816" s="92"/>
      <c r="P816" s="92"/>
      <c r="Q816" s="92"/>
      <c r="R816" s="92"/>
    </row>
    <row r="817" spans="1:18" s="94" customFormat="1" ht="15.75">
      <c r="A817" s="95"/>
      <c r="C817" s="133"/>
      <c r="D817" s="133"/>
      <c r="K817" s="92"/>
      <c r="L817" s="92"/>
      <c r="M817" s="92"/>
      <c r="N817" s="92"/>
      <c r="O817" s="92"/>
      <c r="P817" s="92"/>
      <c r="Q817" s="92"/>
      <c r="R817" s="92"/>
    </row>
    <row r="818" spans="1:18" s="94" customFormat="1" ht="15.75">
      <c r="A818" s="95"/>
      <c r="C818" s="133"/>
      <c r="D818" s="133"/>
      <c r="K818" s="92"/>
      <c r="L818" s="92"/>
      <c r="M818" s="92"/>
      <c r="N818" s="92"/>
      <c r="O818" s="92"/>
      <c r="P818" s="92"/>
      <c r="Q818" s="92"/>
      <c r="R818" s="92"/>
    </row>
    <row r="819" spans="1:18" s="94" customFormat="1" ht="15.75">
      <c r="A819" s="95"/>
      <c r="C819" s="133"/>
      <c r="D819" s="133"/>
      <c r="K819" s="92"/>
      <c r="L819" s="92"/>
      <c r="M819" s="92"/>
      <c r="N819" s="92"/>
      <c r="O819" s="92"/>
      <c r="P819" s="92"/>
      <c r="Q819" s="92"/>
      <c r="R819" s="92"/>
    </row>
    <row r="820" spans="1:18" s="94" customFormat="1" ht="15.75">
      <c r="A820" s="95"/>
      <c r="C820" s="133"/>
      <c r="D820" s="133"/>
      <c r="K820" s="92"/>
      <c r="L820" s="92"/>
      <c r="M820" s="92"/>
      <c r="N820" s="92"/>
      <c r="O820" s="92"/>
      <c r="P820" s="92"/>
      <c r="Q820" s="92"/>
      <c r="R820" s="92"/>
    </row>
    <row r="821" spans="1:18" s="94" customFormat="1" ht="15.75">
      <c r="A821" s="95"/>
      <c r="C821" s="133"/>
      <c r="D821" s="133"/>
      <c r="K821" s="92"/>
      <c r="L821" s="92"/>
      <c r="M821" s="92"/>
      <c r="N821" s="92"/>
      <c r="O821" s="92"/>
      <c r="P821" s="92"/>
      <c r="Q821" s="92"/>
      <c r="R821" s="92"/>
    </row>
    <row r="822" spans="1:18" s="94" customFormat="1" ht="15.75">
      <c r="A822" s="95"/>
      <c r="C822" s="133"/>
      <c r="D822" s="133"/>
      <c r="K822" s="92"/>
      <c r="L822" s="92"/>
      <c r="M822" s="92"/>
      <c r="N822" s="92"/>
      <c r="O822" s="92"/>
      <c r="P822" s="92"/>
      <c r="Q822" s="92"/>
      <c r="R822" s="92"/>
    </row>
    <row r="823" spans="1:18" s="94" customFormat="1" ht="15.75">
      <c r="A823" s="95"/>
      <c r="C823" s="133"/>
      <c r="D823" s="133"/>
      <c r="K823" s="92"/>
      <c r="L823" s="92"/>
      <c r="M823" s="92"/>
      <c r="N823" s="92"/>
      <c r="O823" s="92"/>
      <c r="P823" s="92"/>
      <c r="Q823" s="92"/>
      <c r="R823" s="92"/>
    </row>
    <row r="824" spans="1:18" s="94" customFormat="1" ht="15.75">
      <c r="A824" s="95"/>
      <c r="C824" s="133"/>
      <c r="D824" s="133"/>
      <c r="K824" s="92"/>
      <c r="L824" s="92"/>
      <c r="M824" s="92"/>
      <c r="N824" s="92"/>
      <c r="O824" s="92"/>
      <c r="P824" s="92"/>
      <c r="Q824" s="92"/>
      <c r="R824" s="92"/>
    </row>
    <row r="825" spans="1:18" s="94" customFormat="1" ht="15.75">
      <c r="A825" s="95"/>
      <c r="C825" s="133"/>
      <c r="D825" s="133"/>
      <c r="K825" s="92"/>
      <c r="L825" s="92"/>
      <c r="M825" s="92"/>
      <c r="N825" s="92"/>
      <c r="O825" s="92"/>
      <c r="P825" s="92"/>
      <c r="Q825" s="92"/>
      <c r="R825" s="92"/>
    </row>
    <row r="826" spans="1:18" s="94" customFormat="1" ht="15.75">
      <c r="A826" s="95"/>
      <c r="C826" s="133"/>
      <c r="D826" s="133"/>
      <c r="K826" s="92"/>
      <c r="L826" s="92"/>
      <c r="M826" s="92"/>
      <c r="N826" s="92"/>
      <c r="O826" s="92"/>
      <c r="P826" s="92"/>
      <c r="Q826" s="92"/>
      <c r="R826" s="92"/>
    </row>
    <row r="827" spans="1:18" s="94" customFormat="1" ht="15.75">
      <c r="A827" s="95"/>
      <c r="C827" s="133"/>
      <c r="D827" s="133"/>
      <c r="K827" s="92"/>
      <c r="L827" s="92"/>
      <c r="M827" s="92"/>
      <c r="N827" s="92"/>
      <c r="O827" s="92"/>
      <c r="P827" s="92"/>
      <c r="Q827" s="92"/>
      <c r="R827" s="92"/>
    </row>
    <row r="828" spans="1:18" s="94" customFormat="1" ht="15.75">
      <c r="A828" s="95"/>
      <c r="C828" s="133"/>
      <c r="D828" s="133"/>
      <c r="K828" s="92"/>
      <c r="L828" s="92"/>
      <c r="M828" s="92"/>
      <c r="N828" s="92"/>
      <c r="O828" s="92"/>
      <c r="P828" s="92"/>
      <c r="Q828" s="92"/>
      <c r="R828" s="92"/>
    </row>
    <row r="829" spans="1:18" s="94" customFormat="1" ht="15.75">
      <c r="A829" s="95"/>
      <c r="C829" s="133"/>
      <c r="D829" s="133"/>
      <c r="K829" s="92"/>
      <c r="L829" s="92"/>
      <c r="M829" s="92"/>
      <c r="N829" s="92"/>
      <c r="O829" s="92"/>
      <c r="P829" s="92"/>
      <c r="Q829" s="92"/>
      <c r="R829" s="92"/>
    </row>
    <row r="830" spans="1:18" s="94" customFormat="1" ht="15.75">
      <c r="A830" s="95"/>
      <c r="C830" s="133"/>
      <c r="D830" s="133"/>
      <c r="K830" s="92"/>
      <c r="L830" s="92"/>
      <c r="M830" s="92"/>
      <c r="N830" s="92"/>
      <c r="O830" s="92"/>
      <c r="P830" s="92"/>
      <c r="Q830" s="92"/>
      <c r="R830" s="92"/>
    </row>
    <row r="831" spans="1:18" s="94" customFormat="1" ht="15.75">
      <c r="A831" s="95"/>
      <c r="C831" s="133"/>
      <c r="D831" s="133"/>
      <c r="K831" s="92"/>
      <c r="L831" s="92"/>
      <c r="M831" s="92"/>
      <c r="N831" s="92"/>
      <c r="O831" s="92"/>
      <c r="P831" s="92"/>
      <c r="Q831" s="92"/>
      <c r="R831" s="92"/>
    </row>
    <row r="832" spans="1:18" s="94" customFormat="1" ht="15.75">
      <c r="A832" s="95"/>
      <c r="C832" s="133"/>
      <c r="D832" s="133"/>
      <c r="K832" s="92"/>
      <c r="L832" s="92"/>
      <c r="M832" s="92"/>
      <c r="N832" s="92"/>
      <c r="O832" s="92"/>
      <c r="P832" s="92"/>
      <c r="Q832" s="92"/>
      <c r="R832" s="92"/>
    </row>
    <row r="833" spans="1:18" s="94" customFormat="1" ht="15.75">
      <c r="A833" s="95"/>
      <c r="C833" s="133"/>
      <c r="D833" s="133"/>
      <c r="K833" s="92"/>
      <c r="L833" s="92"/>
      <c r="M833" s="92"/>
      <c r="N833" s="92"/>
      <c r="O833" s="92"/>
      <c r="P833" s="92"/>
      <c r="Q833" s="92"/>
      <c r="R833" s="92"/>
    </row>
    <row r="834" spans="1:18" s="94" customFormat="1" ht="15.75">
      <c r="A834" s="95"/>
      <c r="C834" s="133"/>
      <c r="D834" s="133"/>
      <c r="K834" s="92"/>
      <c r="L834" s="92"/>
      <c r="M834" s="92"/>
      <c r="N834" s="92"/>
      <c r="O834" s="92"/>
      <c r="P834" s="92"/>
      <c r="Q834" s="92"/>
      <c r="R834" s="92"/>
    </row>
    <row r="835" spans="1:18" s="94" customFormat="1" ht="15.75">
      <c r="A835" s="95"/>
      <c r="C835" s="133"/>
      <c r="D835" s="133"/>
      <c r="K835" s="92"/>
      <c r="L835" s="92"/>
      <c r="M835" s="92"/>
      <c r="N835" s="92"/>
      <c r="O835" s="92"/>
      <c r="P835" s="92"/>
      <c r="Q835" s="92"/>
      <c r="R835" s="92"/>
    </row>
    <row r="836" spans="1:18" s="94" customFormat="1" ht="15.75">
      <c r="A836" s="95"/>
      <c r="C836" s="133"/>
      <c r="D836" s="133"/>
      <c r="K836" s="92"/>
      <c r="L836" s="92"/>
      <c r="M836" s="92"/>
      <c r="N836" s="92"/>
      <c r="O836" s="92"/>
      <c r="P836" s="92"/>
      <c r="Q836" s="92"/>
      <c r="R836" s="92"/>
    </row>
    <row r="837" spans="1:18" s="94" customFormat="1" ht="15.75">
      <c r="A837" s="95"/>
      <c r="C837" s="133"/>
      <c r="D837" s="133"/>
      <c r="K837" s="92"/>
      <c r="L837" s="92"/>
      <c r="M837" s="92"/>
      <c r="N837" s="92"/>
      <c r="O837" s="92"/>
      <c r="P837" s="92"/>
      <c r="Q837" s="92"/>
      <c r="R837" s="92"/>
    </row>
    <row r="838" spans="1:18" s="94" customFormat="1" ht="15.75">
      <c r="A838" s="95"/>
      <c r="C838" s="133"/>
      <c r="D838" s="133"/>
      <c r="K838" s="92"/>
      <c r="L838" s="92"/>
      <c r="M838" s="92"/>
      <c r="N838" s="92"/>
      <c r="O838" s="92"/>
      <c r="P838" s="92"/>
      <c r="Q838" s="92"/>
      <c r="R838" s="92"/>
    </row>
    <row r="839" spans="1:18" s="94" customFormat="1" ht="15.75">
      <c r="A839" s="95"/>
      <c r="C839" s="133"/>
      <c r="D839" s="133"/>
      <c r="K839" s="92"/>
      <c r="L839" s="92"/>
      <c r="M839" s="92"/>
      <c r="N839" s="92"/>
      <c r="O839" s="92"/>
      <c r="P839" s="92"/>
      <c r="Q839" s="92"/>
      <c r="R839" s="92"/>
    </row>
    <row r="840" spans="1:18" s="94" customFormat="1" ht="15.75">
      <c r="A840" s="95"/>
      <c r="C840" s="133"/>
      <c r="D840" s="133"/>
      <c r="K840" s="92"/>
      <c r="L840" s="92"/>
      <c r="M840" s="92"/>
      <c r="N840" s="92"/>
      <c r="O840" s="92"/>
      <c r="P840" s="92"/>
      <c r="Q840" s="92"/>
      <c r="R840" s="92"/>
    </row>
    <row r="841" spans="1:18" s="94" customFormat="1" ht="15.75">
      <c r="A841" s="95"/>
      <c r="C841" s="133"/>
      <c r="D841" s="133"/>
      <c r="K841" s="92"/>
      <c r="L841" s="92"/>
      <c r="M841" s="92"/>
      <c r="N841" s="92"/>
      <c r="O841" s="92"/>
      <c r="P841" s="92"/>
      <c r="Q841" s="92"/>
      <c r="R841" s="92"/>
    </row>
    <row r="842" spans="1:18" s="94" customFormat="1" ht="15.75">
      <c r="A842" s="95"/>
      <c r="C842" s="133"/>
      <c r="D842" s="133"/>
      <c r="K842" s="92"/>
      <c r="L842" s="92"/>
      <c r="M842" s="92"/>
      <c r="N842" s="92"/>
      <c r="O842" s="92"/>
      <c r="P842" s="92"/>
      <c r="Q842" s="92"/>
      <c r="R842" s="92"/>
    </row>
    <row r="843" spans="1:18" s="94" customFormat="1" ht="15.75">
      <c r="A843" s="95"/>
      <c r="C843" s="133"/>
      <c r="D843" s="133"/>
      <c r="K843" s="92"/>
      <c r="L843" s="92"/>
      <c r="M843" s="92"/>
      <c r="N843" s="92"/>
      <c r="O843" s="92"/>
      <c r="P843" s="92"/>
      <c r="Q843" s="92"/>
      <c r="R843" s="92"/>
    </row>
    <row r="844" spans="1:18" s="94" customFormat="1" ht="15.75">
      <c r="A844" s="95"/>
      <c r="C844" s="133"/>
      <c r="D844" s="133"/>
      <c r="K844" s="92"/>
      <c r="L844" s="92"/>
      <c r="M844" s="92"/>
      <c r="N844" s="92"/>
      <c r="O844" s="92"/>
      <c r="P844" s="92"/>
      <c r="Q844" s="92"/>
      <c r="R844" s="92"/>
    </row>
    <row r="845" spans="1:18" s="94" customFormat="1" ht="15.75">
      <c r="A845" s="95"/>
      <c r="C845" s="133"/>
      <c r="D845" s="133"/>
      <c r="K845" s="92"/>
      <c r="L845" s="92"/>
      <c r="M845" s="92"/>
      <c r="N845" s="92"/>
      <c r="O845" s="92"/>
      <c r="P845" s="92"/>
      <c r="Q845" s="92"/>
      <c r="R845" s="92"/>
    </row>
    <row r="846" spans="1:18" s="94" customFormat="1" ht="15.75">
      <c r="A846" s="95"/>
      <c r="C846" s="133"/>
      <c r="D846" s="133"/>
      <c r="K846" s="92"/>
      <c r="L846" s="92"/>
      <c r="M846" s="92"/>
      <c r="N846" s="92"/>
      <c r="O846" s="92"/>
      <c r="P846" s="92"/>
      <c r="Q846" s="92"/>
      <c r="R846" s="92"/>
    </row>
    <row r="847" spans="1:18" s="94" customFormat="1" ht="15.75">
      <c r="A847" s="95"/>
      <c r="C847" s="133"/>
      <c r="D847" s="133"/>
      <c r="K847" s="92"/>
      <c r="L847" s="92"/>
      <c r="M847" s="92"/>
      <c r="N847" s="92"/>
      <c r="O847" s="92"/>
      <c r="P847" s="92"/>
      <c r="Q847" s="92"/>
      <c r="R847" s="92"/>
    </row>
    <row r="848" spans="1:18" s="94" customFormat="1" ht="15.75">
      <c r="A848" s="95"/>
      <c r="C848" s="133"/>
      <c r="D848" s="133"/>
      <c r="K848" s="92"/>
      <c r="L848" s="92"/>
      <c r="M848" s="92"/>
      <c r="N848" s="92"/>
      <c r="O848" s="92"/>
      <c r="P848" s="92"/>
      <c r="Q848" s="92"/>
      <c r="R848" s="92"/>
    </row>
    <row r="849" spans="1:18" s="94" customFormat="1" ht="15.75">
      <c r="A849" s="95"/>
      <c r="C849" s="133"/>
      <c r="D849" s="133"/>
      <c r="K849" s="92"/>
      <c r="L849" s="92"/>
      <c r="M849" s="92"/>
      <c r="N849" s="92"/>
      <c r="O849" s="92"/>
      <c r="P849" s="92"/>
      <c r="Q849" s="92"/>
      <c r="R849" s="92"/>
    </row>
    <row r="850" spans="1:18" s="94" customFormat="1" ht="15.75">
      <c r="A850" s="95"/>
      <c r="C850" s="133"/>
      <c r="D850" s="133"/>
      <c r="K850" s="92"/>
      <c r="L850" s="92"/>
      <c r="M850" s="92"/>
      <c r="N850" s="92"/>
      <c r="O850" s="92"/>
      <c r="P850" s="92"/>
      <c r="Q850" s="92"/>
      <c r="R850" s="92"/>
    </row>
    <row r="851" spans="1:18" s="94" customFormat="1" ht="15.75">
      <c r="A851" s="95"/>
      <c r="C851" s="133"/>
      <c r="D851" s="133"/>
      <c r="K851" s="92"/>
      <c r="L851" s="92"/>
      <c r="M851" s="92"/>
      <c r="N851" s="92"/>
      <c r="O851" s="92"/>
      <c r="P851" s="92"/>
      <c r="Q851" s="92"/>
      <c r="R851" s="92"/>
    </row>
    <row r="852" spans="1:18" s="94" customFormat="1" ht="15.75">
      <c r="A852" s="95"/>
      <c r="C852" s="133"/>
      <c r="D852" s="133"/>
      <c r="K852" s="92"/>
      <c r="L852" s="92"/>
      <c r="M852" s="92"/>
      <c r="N852" s="92"/>
      <c r="O852" s="92"/>
      <c r="P852" s="92"/>
      <c r="Q852" s="92"/>
      <c r="R852" s="92"/>
    </row>
    <row r="853" spans="1:18" s="94" customFormat="1" ht="15.75">
      <c r="A853" s="95"/>
      <c r="C853" s="133"/>
      <c r="D853" s="133"/>
      <c r="K853" s="92"/>
      <c r="L853" s="92"/>
      <c r="M853" s="92"/>
      <c r="N853" s="92"/>
      <c r="O853" s="92"/>
      <c r="P853" s="92"/>
      <c r="Q853" s="92"/>
      <c r="R853" s="92"/>
    </row>
    <row r="854" spans="1:18" s="94" customFormat="1" ht="15.75">
      <c r="A854" s="95"/>
      <c r="C854" s="133"/>
      <c r="D854" s="133"/>
      <c r="K854" s="92"/>
      <c r="L854" s="92"/>
      <c r="M854" s="92"/>
      <c r="N854" s="92"/>
      <c r="O854" s="92"/>
      <c r="P854" s="92"/>
      <c r="Q854" s="92"/>
      <c r="R854" s="92"/>
    </row>
    <row r="855" spans="1:18" s="94" customFormat="1" ht="15.75">
      <c r="A855" s="95"/>
      <c r="C855" s="133"/>
      <c r="D855" s="133"/>
      <c r="K855" s="92"/>
      <c r="L855" s="92"/>
      <c r="M855" s="92"/>
      <c r="N855" s="92"/>
      <c r="O855" s="92"/>
      <c r="P855" s="92"/>
      <c r="Q855" s="92"/>
      <c r="R855" s="92"/>
    </row>
    <row r="856" spans="1:18" s="94" customFormat="1" ht="15.75">
      <c r="A856" s="95"/>
      <c r="C856" s="133"/>
      <c r="D856" s="133"/>
      <c r="K856" s="92"/>
      <c r="L856" s="92"/>
      <c r="M856" s="92"/>
      <c r="N856" s="92"/>
      <c r="O856" s="92"/>
      <c r="P856" s="92"/>
      <c r="Q856" s="92"/>
      <c r="R856" s="92"/>
    </row>
    <row r="857" spans="1:18" s="94" customFormat="1" ht="15.75">
      <c r="A857" s="95"/>
      <c r="C857" s="133"/>
      <c r="D857" s="133"/>
      <c r="K857" s="92"/>
      <c r="L857" s="92"/>
      <c r="M857" s="92"/>
      <c r="N857" s="92"/>
      <c r="O857" s="92"/>
      <c r="P857" s="92"/>
      <c r="Q857" s="92"/>
      <c r="R857" s="92"/>
    </row>
    <row r="858" spans="1:18" s="94" customFormat="1" ht="15.75">
      <c r="A858" s="95"/>
      <c r="C858" s="133"/>
      <c r="D858" s="133"/>
      <c r="K858" s="92"/>
      <c r="L858" s="92"/>
      <c r="M858" s="92"/>
      <c r="N858" s="92"/>
      <c r="O858" s="92"/>
      <c r="P858" s="92"/>
      <c r="Q858" s="92"/>
      <c r="R858" s="92"/>
    </row>
    <row r="859" spans="1:18" s="94" customFormat="1" ht="15.75">
      <c r="A859" s="95"/>
      <c r="C859" s="133"/>
      <c r="D859" s="133"/>
      <c r="K859" s="92"/>
      <c r="L859" s="92"/>
      <c r="M859" s="92"/>
      <c r="N859" s="92"/>
      <c r="O859" s="92"/>
      <c r="P859" s="92"/>
      <c r="Q859" s="92"/>
      <c r="R859" s="92"/>
    </row>
    <row r="860" spans="1:18" s="94" customFormat="1" ht="15.75">
      <c r="A860" s="95"/>
      <c r="C860" s="133"/>
      <c r="D860" s="133"/>
      <c r="K860" s="92"/>
      <c r="L860" s="92"/>
      <c r="M860" s="92"/>
      <c r="N860" s="92"/>
      <c r="O860" s="92"/>
      <c r="P860" s="92"/>
      <c r="Q860" s="92"/>
      <c r="R860" s="92"/>
    </row>
    <row r="861" spans="1:18" s="94" customFormat="1" ht="15.75">
      <c r="A861" s="95"/>
      <c r="C861" s="133"/>
      <c r="D861" s="133"/>
      <c r="K861" s="92"/>
      <c r="L861" s="92"/>
      <c r="M861" s="92"/>
      <c r="N861" s="92"/>
      <c r="O861" s="92"/>
      <c r="P861" s="92"/>
      <c r="Q861" s="92"/>
      <c r="R861" s="92"/>
    </row>
    <row r="862" spans="1:18" s="94" customFormat="1" ht="15.75">
      <c r="A862" s="95"/>
      <c r="C862" s="133"/>
      <c r="D862" s="133"/>
      <c r="K862" s="92"/>
      <c r="L862" s="92"/>
      <c r="M862" s="92"/>
      <c r="N862" s="92"/>
      <c r="O862" s="92"/>
      <c r="P862" s="92"/>
      <c r="Q862" s="92"/>
      <c r="R862" s="92"/>
    </row>
    <row r="863" spans="1:18" s="94" customFormat="1" ht="15.75">
      <c r="A863" s="95"/>
      <c r="C863" s="133"/>
      <c r="D863" s="133"/>
      <c r="K863" s="92"/>
      <c r="L863" s="92"/>
      <c r="M863" s="92"/>
      <c r="N863" s="92"/>
      <c r="O863" s="92"/>
      <c r="P863" s="92"/>
      <c r="Q863" s="92"/>
      <c r="R863" s="92"/>
    </row>
    <row r="864" spans="1:18" s="94" customFormat="1" ht="15.75">
      <c r="A864" s="95"/>
      <c r="C864" s="133"/>
      <c r="D864" s="133"/>
      <c r="K864" s="92"/>
      <c r="L864" s="92"/>
      <c r="M864" s="92"/>
      <c r="N864" s="92"/>
      <c r="O864" s="92"/>
      <c r="P864" s="92"/>
      <c r="Q864" s="92"/>
      <c r="R864" s="92"/>
    </row>
    <row r="865" spans="1:18" s="94" customFormat="1" ht="15.75">
      <c r="A865" s="95"/>
      <c r="C865" s="133"/>
      <c r="D865" s="133"/>
      <c r="K865" s="92"/>
      <c r="L865" s="92"/>
      <c r="M865" s="92"/>
      <c r="N865" s="92"/>
      <c r="O865" s="92"/>
      <c r="P865" s="92"/>
      <c r="Q865" s="92"/>
      <c r="R865" s="92"/>
    </row>
    <row r="866" spans="1:18" s="94" customFormat="1" ht="15.75">
      <c r="A866" s="95"/>
      <c r="C866" s="133"/>
      <c r="D866" s="133"/>
      <c r="K866" s="92"/>
      <c r="L866" s="92"/>
      <c r="M866" s="92"/>
      <c r="N866" s="92"/>
      <c r="O866" s="92"/>
      <c r="P866" s="92"/>
      <c r="Q866" s="92"/>
      <c r="R866" s="92"/>
    </row>
    <row r="867" spans="1:18" s="94" customFormat="1" ht="15.75">
      <c r="A867" s="95"/>
      <c r="C867" s="133"/>
      <c r="D867" s="133"/>
      <c r="K867" s="92"/>
      <c r="L867" s="92"/>
      <c r="M867" s="92"/>
      <c r="N867" s="92"/>
      <c r="O867" s="92"/>
      <c r="P867" s="92"/>
      <c r="Q867" s="92"/>
      <c r="R867" s="92"/>
    </row>
    <row r="868" spans="1:18" s="94" customFormat="1" ht="15.75">
      <c r="A868" s="95"/>
      <c r="C868" s="133"/>
      <c r="D868" s="133"/>
      <c r="K868" s="92"/>
      <c r="L868" s="92"/>
      <c r="M868" s="92"/>
      <c r="N868" s="92"/>
      <c r="O868" s="92"/>
      <c r="P868" s="92"/>
      <c r="Q868" s="92"/>
      <c r="R868" s="92"/>
    </row>
    <row r="869" spans="1:18" s="94" customFormat="1" ht="15.75">
      <c r="A869" s="95"/>
      <c r="C869" s="133"/>
      <c r="D869" s="133"/>
      <c r="K869" s="92"/>
      <c r="L869" s="92"/>
      <c r="M869" s="92"/>
      <c r="N869" s="92"/>
      <c r="O869" s="92"/>
      <c r="P869" s="92"/>
      <c r="Q869" s="92"/>
      <c r="R869" s="92"/>
    </row>
    <row r="870" spans="1:18" s="94" customFormat="1" ht="15.75">
      <c r="A870" s="95"/>
      <c r="C870" s="133"/>
      <c r="D870" s="133"/>
      <c r="K870" s="92"/>
      <c r="L870" s="92"/>
      <c r="M870" s="92"/>
      <c r="N870" s="92"/>
      <c r="O870" s="92"/>
      <c r="P870" s="92"/>
      <c r="Q870" s="92"/>
      <c r="R870" s="92"/>
    </row>
    <row r="871" spans="1:18" s="94" customFormat="1" ht="15.75">
      <c r="A871" s="95"/>
      <c r="C871" s="133"/>
      <c r="D871" s="133"/>
      <c r="K871" s="92"/>
      <c r="L871" s="92"/>
      <c r="M871" s="92"/>
      <c r="N871" s="92"/>
      <c r="O871" s="92"/>
      <c r="P871" s="92"/>
      <c r="Q871" s="92"/>
      <c r="R871" s="92"/>
    </row>
    <row r="872" spans="1:18" s="94" customFormat="1" ht="15.75">
      <c r="A872" s="95"/>
      <c r="C872" s="133"/>
      <c r="D872" s="133"/>
      <c r="K872" s="92"/>
      <c r="L872" s="92"/>
      <c r="M872" s="92"/>
      <c r="N872" s="92"/>
      <c r="O872" s="92"/>
      <c r="P872" s="92"/>
      <c r="Q872" s="92"/>
      <c r="R872" s="92"/>
    </row>
    <row r="873" spans="1:18" s="94" customFormat="1" ht="15.75">
      <c r="A873" s="95"/>
      <c r="C873" s="133"/>
      <c r="D873" s="133"/>
      <c r="K873" s="92"/>
      <c r="L873" s="92"/>
      <c r="M873" s="92"/>
      <c r="N873" s="92"/>
      <c r="O873" s="92"/>
      <c r="P873" s="92"/>
      <c r="Q873" s="92"/>
      <c r="R873" s="92"/>
    </row>
    <row r="874" spans="1:18" s="94" customFormat="1" ht="15.75">
      <c r="A874" s="95"/>
      <c r="C874" s="133"/>
      <c r="D874" s="133"/>
      <c r="K874" s="92"/>
      <c r="L874" s="92"/>
      <c r="M874" s="92"/>
      <c r="N874" s="92"/>
      <c r="O874" s="92"/>
      <c r="P874" s="92"/>
      <c r="Q874" s="92"/>
      <c r="R874" s="92"/>
    </row>
    <row r="875" spans="1:18" s="94" customFormat="1" ht="15.75">
      <c r="A875" s="95"/>
      <c r="C875" s="133"/>
      <c r="D875" s="133"/>
      <c r="K875" s="92"/>
      <c r="L875" s="92"/>
      <c r="M875" s="92"/>
      <c r="N875" s="92"/>
      <c r="O875" s="92"/>
      <c r="P875" s="92"/>
      <c r="Q875" s="92"/>
      <c r="R875" s="92"/>
    </row>
    <row r="876" spans="1:18" s="94" customFormat="1" ht="15.75">
      <c r="A876" s="95"/>
      <c r="C876" s="133"/>
      <c r="D876" s="133"/>
      <c r="K876" s="92"/>
      <c r="L876" s="92"/>
      <c r="M876" s="92"/>
      <c r="N876" s="92"/>
      <c r="O876" s="92"/>
      <c r="P876" s="92"/>
      <c r="Q876" s="92"/>
      <c r="R876" s="92"/>
    </row>
    <row r="877" spans="1:18" s="94" customFormat="1" ht="15.75">
      <c r="A877" s="95"/>
      <c r="C877" s="133"/>
      <c r="D877" s="133"/>
      <c r="K877" s="92"/>
      <c r="L877" s="92"/>
      <c r="M877" s="92"/>
      <c r="N877" s="92"/>
      <c r="O877" s="92"/>
      <c r="P877" s="92"/>
      <c r="Q877" s="92"/>
      <c r="R877" s="92"/>
    </row>
    <row r="878" spans="1:18" s="94" customFormat="1" ht="15.75">
      <c r="A878" s="95"/>
      <c r="C878" s="133"/>
      <c r="D878" s="133"/>
      <c r="K878" s="92"/>
      <c r="L878" s="92"/>
      <c r="M878" s="92"/>
      <c r="N878" s="92"/>
      <c r="O878" s="92"/>
      <c r="P878" s="92"/>
      <c r="Q878" s="92"/>
      <c r="R878" s="92"/>
    </row>
    <row r="879" spans="1:18" s="94" customFormat="1" ht="15.75">
      <c r="A879" s="95"/>
      <c r="C879" s="133"/>
      <c r="D879" s="133"/>
      <c r="K879" s="92"/>
      <c r="L879" s="92"/>
      <c r="M879" s="92"/>
      <c r="N879" s="92"/>
      <c r="O879" s="92"/>
      <c r="P879" s="92"/>
      <c r="Q879" s="92"/>
      <c r="R879" s="92"/>
    </row>
    <row r="880" spans="1:18" s="94" customFormat="1" ht="15.75">
      <c r="A880" s="95"/>
      <c r="C880" s="133"/>
      <c r="D880" s="133"/>
      <c r="K880" s="92"/>
      <c r="L880" s="92"/>
      <c r="M880" s="92"/>
      <c r="N880" s="92"/>
      <c r="O880" s="92"/>
      <c r="P880" s="92"/>
      <c r="Q880" s="92"/>
      <c r="R880" s="92"/>
    </row>
    <row r="881" spans="1:18" s="94" customFormat="1" ht="15.75">
      <c r="A881" s="95"/>
      <c r="C881" s="133"/>
      <c r="D881" s="133"/>
      <c r="K881" s="92"/>
      <c r="L881" s="92"/>
      <c r="M881" s="92"/>
      <c r="N881" s="92"/>
      <c r="O881" s="92"/>
      <c r="P881" s="92"/>
      <c r="Q881" s="92"/>
      <c r="R881" s="92"/>
    </row>
    <row r="882" spans="1:18" s="94" customFormat="1" ht="15.75">
      <c r="A882" s="95"/>
      <c r="C882" s="133"/>
      <c r="D882" s="133"/>
      <c r="K882" s="92"/>
      <c r="L882" s="92"/>
      <c r="M882" s="92"/>
      <c r="N882" s="92"/>
      <c r="O882" s="92"/>
      <c r="P882" s="92"/>
      <c r="Q882" s="92"/>
      <c r="R882" s="92"/>
    </row>
    <row r="883" spans="1:18" s="94" customFormat="1" ht="15.75">
      <c r="A883" s="95"/>
      <c r="C883" s="133"/>
      <c r="D883" s="133"/>
      <c r="K883" s="92"/>
      <c r="L883" s="92"/>
      <c r="M883" s="92"/>
      <c r="N883" s="92"/>
      <c r="O883" s="92"/>
      <c r="P883" s="92"/>
      <c r="Q883" s="92"/>
      <c r="R883" s="92"/>
    </row>
    <row r="884" spans="1:18" s="94" customFormat="1" ht="15.75">
      <c r="A884" s="95"/>
      <c r="C884" s="133"/>
      <c r="D884" s="133"/>
      <c r="K884" s="92"/>
      <c r="L884" s="92"/>
      <c r="M884" s="92"/>
      <c r="N884" s="92"/>
      <c r="O884" s="92"/>
      <c r="P884" s="92"/>
      <c r="Q884" s="92"/>
      <c r="R884" s="92"/>
    </row>
    <row r="885" spans="1:18" s="94" customFormat="1" ht="15.75">
      <c r="A885" s="95"/>
      <c r="C885" s="133"/>
      <c r="D885" s="133"/>
      <c r="K885" s="92"/>
      <c r="L885" s="92"/>
      <c r="M885" s="92"/>
      <c r="N885" s="92"/>
      <c r="O885" s="92"/>
      <c r="P885" s="92"/>
      <c r="Q885" s="92"/>
      <c r="R885" s="92"/>
    </row>
    <row r="886" spans="1:18" s="94" customFormat="1" ht="15.75">
      <c r="A886" s="95"/>
      <c r="C886" s="133"/>
      <c r="D886" s="133"/>
      <c r="K886" s="92"/>
      <c r="L886" s="92"/>
      <c r="M886" s="92"/>
      <c r="N886" s="92"/>
      <c r="O886" s="92"/>
      <c r="P886" s="92"/>
      <c r="Q886" s="92"/>
      <c r="R886" s="92"/>
    </row>
    <row r="887" spans="1:18" s="94" customFormat="1" ht="15.75">
      <c r="A887" s="95"/>
      <c r="C887" s="133"/>
      <c r="D887" s="133"/>
      <c r="K887" s="92"/>
      <c r="L887" s="92"/>
      <c r="M887" s="92"/>
      <c r="N887" s="92"/>
      <c r="O887" s="92"/>
      <c r="P887" s="92"/>
      <c r="Q887" s="92"/>
      <c r="R887" s="92"/>
    </row>
    <row r="888" spans="1:18" s="94" customFormat="1" ht="15.75">
      <c r="A888" s="95"/>
      <c r="C888" s="133"/>
      <c r="D888" s="133"/>
      <c r="K888" s="92"/>
      <c r="L888" s="92"/>
      <c r="M888" s="92"/>
      <c r="N888" s="92"/>
      <c r="O888" s="92"/>
      <c r="P888" s="92"/>
      <c r="Q888" s="92"/>
      <c r="R888" s="92"/>
    </row>
    <row r="889" spans="1:18" s="94" customFormat="1" ht="15.75">
      <c r="A889" s="95"/>
      <c r="C889" s="133"/>
      <c r="D889" s="133"/>
      <c r="K889" s="92"/>
      <c r="L889" s="92"/>
      <c r="M889" s="92"/>
      <c r="N889" s="92"/>
      <c r="O889" s="92"/>
      <c r="P889" s="92"/>
      <c r="Q889" s="92"/>
      <c r="R889" s="92"/>
    </row>
    <row r="890" spans="1:18" s="94" customFormat="1" ht="15.75">
      <c r="A890" s="95"/>
      <c r="C890" s="133"/>
      <c r="D890" s="133"/>
      <c r="K890" s="92"/>
      <c r="L890" s="92"/>
      <c r="M890" s="92"/>
      <c r="N890" s="92"/>
      <c r="O890" s="92"/>
      <c r="P890" s="92"/>
      <c r="Q890" s="92"/>
      <c r="R890" s="92"/>
    </row>
    <row r="891" spans="1:18" s="94" customFormat="1" ht="15.75">
      <c r="A891" s="95"/>
      <c r="C891" s="133"/>
      <c r="D891" s="133"/>
      <c r="K891" s="92"/>
      <c r="L891" s="92"/>
      <c r="M891" s="92"/>
      <c r="N891" s="92"/>
      <c r="O891" s="92"/>
      <c r="P891" s="92"/>
      <c r="Q891" s="92"/>
      <c r="R891" s="92"/>
    </row>
    <row r="892" spans="1:18" s="94" customFormat="1" ht="15.75">
      <c r="A892" s="95"/>
      <c r="C892" s="133"/>
      <c r="D892" s="133"/>
      <c r="K892" s="92"/>
      <c r="L892" s="92"/>
      <c r="M892" s="92"/>
      <c r="N892" s="92"/>
      <c r="O892" s="92"/>
      <c r="P892" s="92"/>
      <c r="Q892" s="92"/>
      <c r="R892" s="92"/>
    </row>
    <row r="893" spans="1:18" s="94" customFormat="1" ht="15.75">
      <c r="A893" s="95"/>
      <c r="C893" s="133"/>
      <c r="D893" s="133"/>
      <c r="K893" s="92"/>
      <c r="L893" s="92"/>
      <c r="M893" s="92"/>
      <c r="N893" s="92"/>
      <c r="O893" s="92"/>
      <c r="P893" s="92"/>
      <c r="Q893" s="92"/>
      <c r="R893" s="92"/>
    </row>
    <row r="894" spans="1:18" s="94" customFormat="1" ht="15.75">
      <c r="A894" s="95"/>
      <c r="C894" s="133"/>
      <c r="D894" s="133"/>
      <c r="K894" s="92"/>
      <c r="L894" s="92"/>
      <c r="M894" s="92"/>
      <c r="N894" s="92"/>
      <c r="O894" s="92"/>
      <c r="P894" s="92"/>
      <c r="Q894" s="92"/>
      <c r="R894" s="92"/>
    </row>
    <row r="895" spans="1:18" s="94" customFormat="1" ht="15.75">
      <c r="A895" s="95"/>
      <c r="C895" s="133"/>
      <c r="D895" s="133"/>
      <c r="K895" s="92"/>
      <c r="L895" s="92"/>
      <c r="M895" s="92"/>
      <c r="N895" s="92"/>
      <c r="O895" s="92"/>
      <c r="P895" s="92"/>
      <c r="Q895" s="92"/>
      <c r="R895" s="92"/>
    </row>
    <row r="896" spans="1:18" s="94" customFormat="1" ht="15.75">
      <c r="A896" s="95"/>
      <c r="C896" s="133"/>
      <c r="D896" s="133"/>
      <c r="K896" s="92"/>
      <c r="L896" s="92"/>
      <c r="M896" s="92"/>
      <c r="N896" s="92"/>
      <c r="O896" s="92"/>
      <c r="P896" s="92"/>
      <c r="Q896" s="92"/>
      <c r="R896" s="92"/>
    </row>
    <row r="897" spans="1:18" s="94" customFormat="1" ht="15.75">
      <c r="A897" s="95"/>
      <c r="C897" s="133"/>
      <c r="D897" s="133"/>
      <c r="K897" s="92"/>
      <c r="L897" s="92"/>
      <c r="M897" s="92"/>
      <c r="N897" s="92"/>
      <c r="O897" s="92"/>
      <c r="P897" s="92"/>
      <c r="Q897" s="92"/>
      <c r="R897" s="92"/>
    </row>
    <row r="898" spans="1:18" s="94" customFormat="1" ht="15.75">
      <c r="A898" s="95"/>
      <c r="C898" s="133"/>
      <c r="D898" s="133"/>
      <c r="K898" s="92"/>
      <c r="L898" s="92"/>
      <c r="M898" s="92"/>
      <c r="N898" s="92"/>
      <c r="O898" s="92"/>
      <c r="P898" s="92"/>
      <c r="Q898" s="92"/>
      <c r="R898" s="92"/>
    </row>
    <row r="899" spans="1:18" s="94" customFormat="1" ht="15.75">
      <c r="A899" s="95"/>
      <c r="C899" s="133"/>
      <c r="D899" s="133"/>
      <c r="K899" s="92"/>
      <c r="L899" s="92"/>
      <c r="M899" s="92"/>
      <c r="N899" s="92"/>
      <c r="O899" s="92"/>
      <c r="P899" s="92"/>
      <c r="Q899" s="92"/>
      <c r="R899" s="92"/>
    </row>
    <row r="900" spans="1:18" s="94" customFormat="1" ht="15.75">
      <c r="A900" s="95"/>
      <c r="C900" s="133"/>
      <c r="D900" s="133"/>
      <c r="K900" s="92"/>
      <c r="L900" s="92"/>
      <c r="M900" s="92"/>
      <c r="N900" s="92"/>
      <c r="O900" s="92"/>
      <c r="P900" s="92"/>
      <c r="Q900" s="92"/>
      <c r="R900" s="92"/>
    </row>
    <row r="901" spans="1:18" s="94" customFormat="1" ht="15.75">
      <c r="A901" s="95"/>
      <c r="C901" s="133"/>
      <c r="D901" s="133"/>
      <c r="K901" s="92"/>
      <c r="L901" s="92"/>
      <c r="M901" s="92"/>
      <c r="N901" s="92"/>
      <c r="O901" s="92"/>
      <c r="P901" s="92"/>
      <c r="Q901" s="92"/>
      <c r="R901" s="92"/>
    </row>
    <row r="902" spans="1:18" s="94" customFormat="1" ht="15.75">
      <c r="A902" s="95"/>
      <c r="C902" s="133"/>
      <c r="D902" s="133"/>
      <c r="K902" s="92"/>
      <c r="L902" s="92"/>
      <c r="M902" s="92"/>
      <c r="N902" s="92"/>
      <c r="O902" s="92"/>
      <c r="P902" s="92"/>
      <c r="Q902" s="92"/>
      <c r="R902" s="92"/>
    </row>
    <row r="903" spans="1:18" s="94" customFormat="1" ht="15.75">
      <c r="A903" s="95"/>
      <c r="C903" s="133"/>
      <c r="D903" s="133"/>
      <c r="K903" s="92"/>
      <c r="L903" s="92"/>
      <c r="M903" s="92"/>
      <c r="N903" s="92"/>
      <c r="O903" s="92"/>
      <c r="P903" s="92"/>
      <c r="Q903" s="92"/>
      <c r="R903" s="92"/>
    </row>
    <row r="904" spans="1:18" s="94" customFormat="1" ht="15.75">
      <c r="A904" s="95"/>
      <c r="C904" s="133"/>
      <c r="D904" s="133"/>
      <c r="K904" s="92"/>
      <c r="L904" s="92"/>
      <c r="M904" s="92"/>
      <c r="N904" s="92"/>
      <c r="O904" s="92"/>
      <c r="P904" s="92"/>
      <c r="Q904" s="92"/>
      <c r="R904" s="92"/>
    </row>
    <row r="905" spans="1:18" s="94" customFormat="1" ht="15.75">
      <c r="A905" s="95"/>
      <c r="C905" s="133"/>
      <c r="D905" s="133"/>
      <c r="K905" s="92"/>
      <c r="L905" s="92"/>
      <c r="M905" s="92"/>
      <c r="N905" s="92"/>
      <c r="O905" s="92"/>
      <c r="P905" s="92"/>
      <c r="Q905" s="92"/>
      <c r="R905" s="92"/>
    </row>
    <row r="906" spans="1:18" s="94" customFormat="1" ht="15.75">
      <c r="A906" s="95"/>
      <c r="C906" s="133"/>
      <c r="D906" s="133"/>
      <c r="K906" s="92"/>
      <c r="L906" s="92"/>
      <c r="M906" s="92"/>
      <c r="N906" s="92"/>
      <c r="O906" s="92"/>
      <c r="P906" s="92"/>
      <c r="Q906" s="92"/>
      <c r="R906" s="92"/>
    </row>
    <row r="907" spans="1:18" s="94" customFormat="1" ht="15.75">
      <c r="A907" s="95"/>
      <c r="C907" s="133"/>
      <c r="D907" s="133"/>
      <c r="K907" s="92"/>
      <c r="L907" s="92"/>
      <c r="M907" s="92"/>
      <c r="N907" s="92"/>
      <c r="O907" s="92"/>
      <c r="P907" s="92"/>
      <c r="Q907" s="92"/>
      <c r="R907" s="92"/>
    </row>
    <row r="908" spans="1:18" s="94" customFormat="1" ht="15.75">
      <c r="A908" s="95"/>
      <c r="C908" s="133"/>
      <c r="D908" s="133"/>
      <c r="K908" s="92"/>
      <c r="L908" s="92"/>
      <c r="M908" s="92"/>
      <c r="N908" s="92"/>
      <c r="O908" s="92"/>
      <c r="P908" s="92"/>
      <c r="Q908" s="92"/>
      <c r="R908" s="92"/>
    </row>
    <row r="909" spans="1:18" s="94" customFormat="1" ht="15.75">
      <c r="A909" s="95"/>
      <c r="C909" s="133"/>
      <c r="D909" s="133"/>
      <c r="K909" s="92"/>
      <c r="L909" s="92"/>
      <c r="M909" s="92"/>
      <c r="N909" s="92"/>
      <c r="O909" s="92"/>
      <c r="P909" s="92"/>
      <c r="Q909" s="92"/>
      <c r="R909" s="92"/>
    </row>
    <row r="910" spans="1:18" s="94" customFormat="1" ht="15.75">
      <c r="A910" s="95"/>
      <c r="C910" s="133"/>
      <c r="D910" s="133"/>
      <c r="K910" s="92"/>
      <c r="L910" s="92"/>
      <c r="M910" s="92"/>
      <c r="N910" s="92"/>
      <c r="O910" s="92"/>
      <c r="P910" s="92"/>
      <c r="Q910" s="92"/>
      <c r="R910" s="92"/>
    </row>
    <row r="911" spans="1:18" s="94" customFormat="1" ht="15.75">
      <c r="A911" s="95"/>
      <c r="C911" s="133"/>
      <c r="D911" s="133"/>
      <c r="K911" s="92"/>
      <c r="L911" s="92"/>
      <c r="M911" s="92"/>
      <c r="N911" s="92"/>
      <c r="O911" s="92"/>
      <c r="P911" s="92"/>
      <c r="Q911" s="92"/>
      <c r="R911" s="92"/>
    </row>
    <row r="912" spans="1:18" s="94" customFormat="1" ht="15.75">
      <c r="A912" s="95"/>
      <c r="C912" s="133"/>
      <c r="D912" s="133"/>
      <c r="K912" s="92"/>
      <c r="L912" s="92"/>
      <c r="M912" s="92"/>
      <c r="N912" s="92"/>
      <c r="O912" s="92"/>
      <c r="P912" s="92"/>
      <c r="Q912" s="92"/>
      <c r="R912" s="92"/>
    </row>
    <row r="913" spans="1:18" s="94" customFormat="1" ht="15.75">
      <c r="A913" s="95"/>
      <c r="C913" s="133"/>
      <c r="D913" s="133"/>
      <c r="K913" s="92"/>
      <c r="L913" s="92"/>
      <c r="M913" s="92"/>
      <c r="N913" s="92"/>
      <c r="O913" s="92"/>
      <c r="P913" s="92"/>
      <c r="Q913" s="92"/>
      <c r="R913" s="92"/>
    </row>
    <row r="914" spans="1:18" s="94" customFormat="1" ht="15.75">
      <c r="A914" s="95"/>
      <c r="C914" s="133"/>
      <c r="D914" s="133"/>
      <c r="K914" s="92"/>
      <c r="L914" s="92"/>
      <c r="M914" s="92"/>
      <c r="N914" s="92"/>
      <c r="O914" s="92"/>
      <c r="P914" s="92"/>
      <c r="Q914" s="92"/>
      <c r="R914" s="92"/>
    </row>
    <row r="915" spans="1:18" s="94" customFormat="1" ht="15.75">
      <c r="A915" s="95"/>
      <c r="C915" s="133"/>
      <c r="D915" s="133"/>
      <c r="K915" s="92"/>
      <c r="L915" s="92"/>
      <c r="M915" s="92"/>
      <c r="N915" s="92"/>
      <c r="O915" s="92"/>
      <c r="P915" s="92"/>
      <c r="Q915" s="92"/>
      <c r="R915" s="92"/>
    </row>
    <row r="916" spans="1:18" s="94" customFormat="1" ht="15.75">
      <c r="A916" s="95"/>
      <c r="C916" s="133"/>
      <c r="D916" s="133"/>
      <c r="K916" s="92"/>
      <c r="L916" s="92"/>
      <c r="M916" s="92"/>
      <c r="N916" s="92"/>
      <c r="O916" s="92"/>
      <c r="P916" s="92"/>
      <c r="Q916" s="92"/>
      <c r="R916" s="92"/>
    </row>
    <row r="917" spans="1:18" s="94" customFormat="1" ht="15.75">
      <c r="A917" s="95"/>
      <c r="C917" s="133"/>
      <c r="D917" s="133"/>
      <c r="K917" s="92"/>
      <c r="L917" s="92"/>
      <c r="M917" s="92"/>
      <c r="N917" s="92"/>
      <c r="O917" s="92"/>
      <c r="P917" s="92"/>
      <c r="Q917" s="92"/>
      <c r="R917" s="92"/>
    </row>
    <row r="918" spans="1:18" s="94" customFormat="1" ht="15.75">
      <c r="A918" s="95"/>
      <c r="C918" s="133"/>
      <c r="D918" s="133"/>
      <c r="K918" s="92"/>
      <c r="L918" s="92"/>
      <c r="M918" s="92"/>
      <c r="N918" s="92"/>
      <c r="O918" s="92"/>
      <c r="P918" s="92"/>
      <c r="Q918" s="92"/>
      <c r="R918" s="92"/>
    </row>
    <row r="919" spans="1:18" s="94" customFormat="1" ht="15.75">
      <c r="A919" s="95"/>
      <c r="C919" s="133"/>
      <c r="D919" s="133"/>
      <c r="K919" s="92"/>
      <c r="L919" s="92"/>
      <c r="M919" s="92"/>
      <c r="N919" s="92"/>
      <c r="O919" s="92"/>
      <c r="P919" s="92"/>
      <c r="Q919" s="92"/>
      <c r="R919" s="92"/>
    </row>
    <row r="920" spans="1:18" s="94" customFormat="1" ht="15.75">
      <c r="A920" s="95"/>
      <c r="C920" s="133"/>
      <c r="D920" s="133"/>
      <c r="K920" s="92"/>
      <c r="L920" s="92"/>
      <c r="M920" s="92"/>
      <c r="N920" s="92"/>
      <c r="O920" s="92"/>
      <c r="P920" s="92"/>
      <c r="Q920" s="92"/>
      <c r="R920" s="92"/>
    </row>
    <row r="921" spans="1:18" s="94" customFormat="1" ht="15.75">
      <c r="A921" s="95"/>
      <c r="C921" s="133"/>
      <c r="D921" s="133"/>
      <c r="K921" s="92"/>
      <c r="L921" s="92"/>
      <c r="M921" s="92"/>
      <c r="N921" s="92"/>
      <c r="O921" s="92"/>
      <c r="P921" s="92"/>
      <c r="Q921" s="92"/>
      <c r="R921" s="92"/>
    </row>
    <row r="922" spans="1:18" s="94" customFormat="1" ht="15.75">
      <c r="A922" s="95"/>
      <c r="C922" s="133"/>
      <c r="D922" s="133"/>
      <c r="K922" s="92"/>
      <c r="L922" s="92"/>
      <c r="M922" s="92"/>
      <c r="N922" s="92"/>
      <c r="O922" s="92"/>
      <c r="P922" s="92"/>
      <c r="Q922" s="92"/>
      <c r="R922" s="92"/>
    </row>
    <row r="923" spans="1:18" s="94" customFormat="1" ht="15.75">
      <c r="A923" s="95"/>
      <c r="C923" s="133"/>
      <c r="D923" s="133"/>
      <c r="K923" s="92"/>
      <c r="L923" s="92"/>
      <c r="M923" s="92"/>
      <c r="N923" s="92"/>
      <c r="O923" s="92"/>
      <c r="P923" s="92"/>
      <c r="Q923" s="92"/>
      <c r="R923" s="92"/>
    </row>
    <row r="924" spans="1:18" s="94" customFormat="1" ht="15.75">
      <c r="A924" s="95"/>
      <c r="C924" s="133"/>
      <c r="D924" s="133"/>
      <c r="K924" s="92"/>
      <c r="L924" s="92"/>
      <c r="M924" s="92"/>
      <c r="N924" s="92"/>
      <c r="O924" s="92"/>
      <c r="P924" s="92"/>
      <c r="Q924" s="92"/>
      <c r="R924" s="92"/>
    </row>
    <row r="925" spans="1:18" s="94" customFormat="1" ht="15.75">
      <c r="A925" s="95"/>
      <c r="C925" s="133"/>
      <c r="D925" s="133"/>
      <c r="K925" s="92"/>
      <c r="L925" s="92"/>
      <c r="M925" s="92"/>
      <c r="N925" s="92"/>
      <c r="O925" s="92"/>
      <c r="P925" s="92"/>
      <c r="Q925" s="92"/>
      <c r="R925" s="92"/>
    </row>
    <row r="926" spans="1:18" s="94" customFormat="1" ht="15.75">
      <c r="A926" s="95"/>
      <c r="C926" s="133"/>
      <c r="D926" s="133"/>
      <c r="K926" s="92"/>
      <c r="L926" s="92"/>
      <c r="M926" s="92"/>
      <c r="N926" s="92"/>
      <c r="O926" s="92"/>
      <c r="P926" s="92"/>
      <c r="Q926" s="92"/>
      <c r="R926" s="92"/>
    </row>
    <row r="927" spans="1:18" s="94" customFormat="1" ht="15.75">
      <c r="A927" s="95"/>
      <c r="C927" s="133"/>
      <c r="D927" s="133"/>
      <c r="K927" s="92"/>
      <c r="L927" s="92"/>
      <c r="M927" s="92"/>
      <c r="N927" s="92"/>
      <c r="O927" s="92"/>
      <c r="P927" s="92"/>
      <c r="Q927" s="92"/>
      <c r="R927" s="92"/>
    </row>
    <row r="928" spans="1:18" s="94" customFormat="1" ht="15.75">
      <c r="A928" s="95"/>
      <c r="C928" s="133"/>
      <c r="D928" s="133"/>
      <c r="K928" s="92"/>
      <c r="L928" s="92"/>
      <c r="M928" s="92"/>
      <c r="N928" s="92"/>
      <c r="O928" s="92"/>
      <c r="P928" s="92"/>
      <c r="Q928" s="92"/>
      <c r="R928" s="92"/>
    </row>
    <row r="929" spans="1:18" s="94" customFormat="1" ht="15.75">
      <c r="A929" s="95"/>
      <c r="C929" s="133"/>
      <c r="D929" s="133"/>
      <c r="K929" s="92"/>
      <c r="L929" s="92"/>
      <c r="M929" s="92"/>
      <c r="N929" s="92"/>
      <c r="O929" s="92"/>
      <c r="P929" s="92"/>
      <c r="Q929" s="92"/>
      <c r="R929" s="92"/>
    </row>
    <row r="930" spans="1:18" s="94" customFormat="1" ht="15.75">
      <c r="A930" s="95"/>
      <c r="C930" s="133"/>
      <c r="D930" s="133"/>
      <c r="K930" s="92"/>
      <c r="L930" s="92"/>
      <c r="M930" s="92"/>
      <c r="N930" s="92"/>
      <c r="O930" s="92"/>
      <c r="P930" s="92"/>
      <c r="Q930" s="92"/>
      <c r="R930" s="92"/>
    </row>
    <row r="931" spans="1:18" s="94" customFormat="1" ht="15.75">
      <c r="A931" s="95"/>
      <c r="C931" s="133"/>
      <c r="D931" s="133"/>
      <c r="K931" s="92"/>
      <c r="L931" s="92"/>
      <c r="M931" s="92"/>
      <c r="N931" s="92"/>
      <c r="O931" s="92"/>
      <c r="P931" s="92"/>
      <c r="Q931" s="92"/>
      <c r="R931" s="92"/>
    </row>
    <row r="932" spans="1:18" s="94" customFormat="1" ht="15.75">
      <c r="A932" s="95"/>
      <c r="C932" s="133"/>
      <c r="D932" s="133"/>
      <c r="K932" s="92"/>
      <c r="L932" s="92"/>
      <c r="M932" s="92"/>
      <c r="N932" s="92"/>
      <c r="O932" s="92"/>
      <c r="P932" s="92"/>
      <c r="Q932" s="92"/>
      <c r="R932" s="92"/>
    </row>
    <row r="933" spans="1:18" s="94" customFormat="1" ht="15.75">
      <c r="A933" s="95"/>
      <c r="C933" s="133"/>
      <c r="D933" s="133"/>
      <c r="K933" s="92"/>
      <c r="L933" s="92"/>
      <c r="M933" s="92"/>
      <c r="N933" s="92"/>
      <c r="O933" s="92"/>
      <c r="P933" s="92"/>
      <c r="Q933" s="92"/>
      <c r="R933" s="92"/>
    </row>
    <row r="934" spans="1:18" s="94" customFormat="1" ht="15.75">
      <c r="A934" s="95"/>
      <c r="C934" s="133"/>
      <c r="D934" s="133"/>
      <c r="K934" s="92"/>
      <c r="L934" s="92"/>
      <c r="M934" s="92"/>
      <c r="N934" s="92"/>
      <c r="O934" s="92"/>
      <c r="P934" s="92"/>
      <c r="Q934" s="92"/>
      <c r="R934" s="92"/>
    </row>
    <row r="935" spans="1:18" s="94" customFormat="1" ht="15.75">
      <c r="A935" s="95"/>
      <c r="C935" s="133"/>
      <c r="D935" s="133"/>
      <c r="K935" s="92"/>
      <c r="L935" s="92"/>
      <c r="M935" s="92"/>
      <c r="N935" s="92"/>
      <c r="O935" s="92"/>
      <c r="P935" s="92"/>
      <c r="Q935" s="92"/>
      <c r="R935" s="92"/>
    </row>
    <row r="936" spans="1:18" s="94" customFormat="1" ht="15.75">
      <c r="A936" s="95"/>
      <c r="C936" s="133"/>
      <c r="D936" s="133"/>
      <c r="K936" s="92"/>
      <c r="L936" s="92"/>
      <c r="M936" s="92"/>
      <c r="N936" s="92"/>
      <c r="O936" s="92"/>
      <c r="P936" s="92"/>
      <c r="Q936" s="92"/>
      <c r="R936" s="92"/>
    </row>
    <row r="937" spans="1:18" s="94" customFormat="1" ht="15.75">
      <c r="A937" s="95"/>
      <c r="C937" s="133"/>
      <c r="D937" s="133"/>
      <c r="K937" s="92"/>
      <c r="L937" s="92"/>
      <c r="M937" s="92"/>
      <c r="N937" s="92"/>
      <c r="O937" s="92"/>
      <c r="P937" s="92"/>
      <c r="Q937" s="92"/>
      <c r="R937" s="92"/>
    </row>
    <row r="938" spans="1:18" s="94" customFormat="1" ht="15.75">
      <c r="A938" s="95"/>
      <c r="C938" s="133"/>
      <c r="D938" s="133"/>
      <c r="K938" s="92"/>
      <c r="L938" s="92"/>
      <c r="M938" s="92"/>
      <c r="N938" s="92"/>
      <c r="O938" s="92"/>
      <c r="P938" s="92"/>
      <c r="Q938" s="92"/>
      <c r="R938" s="92"/>
    </row>
    <row r="939" spans="1:18" s="94" customFormat="1" ht="15.75">
      <c r="A939" s="95"/>
      <c r="C939" s="133"/>
      <c r="D939" s="133"/>
      <c r="K939" s="92"/>
      <c r="L939" s="92"/>
      <c r="M939" s="92"/>
      <c r="N939" s="92"/>
      <c r="O939" s="92"/>
      <c r="P939" s="92"/>
      <c r="Q939" s="92"/>
      <c r="R939" s="92"/>
    </row>
    <row r="940" spans="1:18" s="94" customFormat="1" ht="15.75">
      <c r="A940" s="95"/>
      <c r="C940" s="133"/>
      <c r="D940" s="133"/>
      <c r="K940" s="92"/>
      <c r="L940" s="92"/>
      <c r="M940" s="92"/>
      <c r="N940" s="92"/>
      <c r="O940" s="92"/>
      <c r="P940" s="92"/>
      <c r="Q940" s="92"/>
      <c r="R940" s="92"/>
    </row>
    <row r="941" spans="1:18" s="94" customFormat="1" ht="15.75">
      <c r="A941" s="95"/>
      <c r="C941" s="133"/>
      <c r="D941" s="133"/>
      <c r="K941" s="92"/>
      <c r="L941" s="92"/>
      <c r="M941" s="92"/>
      <c r="N941" s="92"/>
      <c r="O941" s="92"/>
      <c r="P941" s="92"/>
      <c r="Q941" s="92"/>
      <c r="R941" s="92"/>
    </row>
    <row r="942" spans="1:18" s="94" customFormat="1" ht="15.75">
      <c r="A942" s="95"/>
      <c r="C942" s="133"/>
      <c r="D942" s="133"/>
      <c r="K942" s="92"/>
      <c r="L942" s="92"/>
      <c r="M942" s="92"/>
      <c r="N942" s="92"/>
      <c r="O942" s="92"/>
      <c r="P942" s="92"/>
      <c r="Q942" s="92"/>
      <c r="R942" s="92"/>
    </row>
    <row r="943" spans="1:18" s="94" customFormat="1" ht="15.75">
      <c r="A943" s="95"/>
      <c r="C943" s="133"/>
      <c r="D943" s="133"/>
      <c r="K943" s="92"/>
      <c r="L943" s="92"/>
      <c r="M943" s="92"/>
      <c r="N943" s="92"/>
      <c r="O943" s="92"/>
      <c r="P943" s="92"/>
      <c r="Q943" s="92"/>
      <c r="R943" s="92"/>
    </row>
    <row r="944" spans="1:18" s="94" customFormat="1" ht="15.75">
      <c r="A944" s="95"/>
      <c r="C944" s="133"/>
      <c r="D944" s="133"/>
      <c r="K944" s="92"/>
      <c r="L944" s="92"/>
      <c r="M944" s="92"/>
      <c r="N944" s="92"/>
      <c r="O944" s="92"/>
      <c r="P944" s="92"/>
      <c r="Q944" s="92"/>
      <c r="R944" s="92"/>
    </row>
    <row r="945" spans="1:18" s="94" customFormat="1" ht="15.75">
      <c r="A945" s="95"/>
      <c r="C945" s="133"/>
      <c r="D945" s="133"/>
      <c r="K945" s="92"/>
      <c r="L945" s="92"/>
      <c r="M945" s="92"/>
      <c r="N945" s="92"/>
      <c r="O945" s="92"/>
      <c r="P945" s="92"/>
      <c r="Q945" s="92"/>
      <c r="R945" s="92"/>
    </row>
    <row r="946" spans="1:18" s="94" customFormat="1" ht="15.75">
      <c r="A946" s="95"/>
      <c r="C946" s="133"/>
      <c r="D946" s="133"/>
      <c r="K946" s="92"/>
      <c r="L946" s="92"/>
      <c r="M946" s="92"/>
      <c r="N946" s="92"/>
      <c r="O946" s="92"/>
      <c r="P946" s="92"/>
      <c r="Q946" s="92"/>
      <c r="R946" s="92"/>
    </row>
    <row r="947" spans="1:18" s="94" customFormat="1" ht="15.75">
      <c r="A947" s="95"/>
      <c r="C947" s="133"/>
      <c r="D947" s="133"/>
      <c r="K947" s="92"/>
      <c r="L947" s="92"/>
      <c r="M947" s="92"/>
      <c r="N947" s="92"/>
      <c r="O947" s="92"/>
      <c r="P947" s="92"/>
      <c r="Q947" s="92"/>
      <c r="R947" s="92"/>
    </row>
    <row r="948" spans="1:18" s="94" customFormat="1" ht="15.75">
      <c r="A948" s="95"/>
      <c r="C948" s="133"/>
      <c r="D948" s="133"/>
      <c r="K948" s="92"/>
      <c r="L948" s="92"/>
      <c r="M948" s="92"/>
      <c r="N948" s="92"/>
      <c r="O948" s="92"/>
      <c r="P948" s="92"/>
      <c r="Q948" s="92"/>
      <c r="R948" s="92"/>
    </row>
    <row r="949" spans="1:18" s="94" customFormat="1" ht="15.75">
      <c r="A949" s="95"/>
      <c r="C949" s="133"/>
      <c r="D949" s="133"/>
      <c r="K949" s="92"/>
      <c r="L949" s="92"/>
      <c r="M949" s="92"/>
      <c r="N949" s="92"/>
      <c r="O949" s="92"/>
      <c r="P949" s="92"/>
      <c r="Q949" s="92"/>
      <c r="R949" s="92"/>
    </row>
    <row r="950" spans="1:18" s="94" customFormat="1" ht="15.75">
      <c r="A950" s="95"/>
      <c r="C950" s="133"/>
      <c r="D950" s="133"/>
      <c r="K950" s="92"/>
      <c r="L950" s="92"/>
      <c r="M950" s="92"/>
      <c r="N950" s="92"/>
      <c r="O950" s="92"/>
      <c r="P950" s="92"/>
      <c r="Q950" s="92"/>
      <c r="R950" s="92"/>
    </row>
    <row r="951" spans="1:18" s="94" customFormat="1" ht="15.75">
      <c r="A951" s="95"/>
      <c r="C951" s="133"/>
      <c r="D951" s="133"/>
      <c r="K951" s="92"/>
      <c r="L951" s="92"/>
      <c r="M951" s="92"/>
      <c r="N951" s="92"/>
      <c r="O951" s="92"/>
      <c r="P951" s="92"/>
      <c r="Q951" s="92"/>
      <c r="R951" s="92"/>
    </row>
    <row r="952" spans="1:18" s="94" customFormat="1" ht="15.75">
      <c r="A952" s="95"/>
      <c r="C952" s="133"/>
      <c r="D952" s="133"/>
      <c r="K952" s="92"/>
      <c r="L952" s="92"/>
      <c r="M952" s="92"/>
      <c r="N952" s="92"/>
      <c r="O952" s="92"/>
      <c r="P952" s="92"/>
      <c r="Q952" s="92"/>
      <c r="R952" s="92"/>
    </row>
    <row r="953" spans="1:18" s="94" customFormat="1" ht="15.75">
      <c r="A953" s="95"/>
      <c r="C953" s="133"/>
      <c r="D953" s="133"/>
      <c r="K953" s="92"/>
      <c r="L953" s="92"/>
      <c r="M953" s="92"/>
      <c r="N953" s="92"/>
      <c r="O953" s="92"/>
      <c r="P953" s="92"/>
      <c r="Q953" s="92"/>
      <c r="R953" s="92"/>
    </row>
    <row r="954" spans="1:18" s="94" customFormat="1" ht="15.75">
      <c r="A954" s="95"/>
      <c r="C954" s="133"/>
      <c r="D954" s="133"/>
      <c r="K954" s="92"/>
      <c r="L954" s="92"/>
      <c r="M954" s="92"/>
      <c r="N954" s="92"/>
      <c r="O954" s="92"/>
      <c r="P954" s="92"/>
      <c r="Q954" s="92"/>
      <c r="R954" s="92"/>
    </row>
    <row r="955" spans="1:18" s="94" customFormat="1" ht="15.75">
      <c r="A955" s="95"/>
      <c r="C955" s="133"/>
      <c r="D955" s="133"/>
      <c r="K955" s="92"/>
      <c r="L955" s="92"/>
      <c r="M955" s="92"/>
      <c r="N955" s="92"/>
      <c r="O955" s="92"/>
      <c r="P955" s="92"/>
      <c r="Q955" s="92"/>
      <c r="R955" s="92"/>
    </row>
    <row r="956" spans="1:18" s="94" customFormat="1" ht="15.75">
      <c r="A956" s="95"/>
      <c r="C956" s="133"/>
      <c r="D956" s="133"/>
      <c r="K956" s="92"/>
      <c r="L956" s="92"/>
      <c r="M956" s="92"/>
      <c r="N956" s="92"/>
      <c r="O956" s="92"/>
      <c r="P956" s="92"/>
      <c r="Q956" s="92"/>
      <c r="R956" s="92"/>
    </row>
    <row r="957" spans="1:18" s="94" customFormat="1" ht="15.75">
      <c r="A957" s="95"/>
      <c r="C957" s="133"/>
      <c r="D957" s="133"/>
      <c r="K957" s="92"/>
      <c r="L957" s="92"/>
      <c r="M957" s="92"/>
      <c r="N957" s="92"/>
      <c r="O957" s="92"/>
      <c r="P957" s="92"/>
      <c r="Q957" s="92"/>
      <c r="R957" s="92"/>
    </row>
    <row r="958" spans="1:18" s="94" customFormat="1" ht="15.75">
      <c r="A958" s="95"/>
      <c r="C958" s="133"/>
      <c r="D958" s="133"/>
      <c r="K958" s="92"/>
      <c r="L958" s="92"/>
      <c r="M958" s="92"/>
      <c r="N958" s="92"/>
      <c r="O958" s="92"/>
      <c r="P958" s="92"/>
      <c r="Q958" s="92"/>
      <c r="R958" s="92"/>
    </row>
    <row r="959" spans="1:18" s="94" customFormat="1" ht="15.75">
      <c r="A959" s="95"/>
      <c r="C959" s="133"/>
      <c r="D959" s="133"/>
      <c r="K959" s="92"/>
      <c r="L959" s="92"/>
      <c r="M959" s="92"/>
      <c r="N959" s="92"/>
      <c r="O959" s="92"/>
      <c r="P959" s="92"/>
      <c r="Q959" s="92"/>
      <c r="R959" s="92"/>
    </row>
    <row r="960" spans="1:18" s="94" customFormat="1" ht="15.75">
      <c r="A960" s="95"/>
      <c r="C960" s="133"/>
      <c r="D960" s="133"/>
      <c r="K960" s="92"/>
      <c r="L960" s="92"/>
      <c r="M960" s="92"/>
      <c r="N960" s="92"/>
      <c r="O960" s="92"/>
      <c r="P960" s="92"/>
      <c r="Q960" s="92"/>
      <c r="R960" s="92"/>
    </row>
    <row r="961" spans="1:18" s="94" customFormat="1" ht="15.75">
      <c r="A961" s="95"/>
      <c r="C961" s="133"/>
      <c r="D961" s="133"/>
      <c r="K961" s="92"/>
      <c r="L961" s="92"/>
      <c r="M961" s="92"/>
      <c r="N961" s="92"/>
      <c r="O961" s="92"/>
      <c r="P961" s="92"/>
      <c r="Q961" s="92"/>
      <c r="R961" s="92"/>
    </row>
    <row r="962" spans="1:18" s="94" customFormat="1" ht="15.75">
      <c r="A962" s="95"/>
      <c r="C962" s="133"/>
      <c r="D962" s="133"/>
      <c r="K962" s="92"/>
      <c r="L962" s="92"/>
      <c r="M962" s="92"/>
      <c r="N962" s="92"/>
      <c r="O962" s="92"/>
      <c r="P962" s="92"/>
      <c r="Q962" s="92"/>
      <c r="R962" s="92"/>
    </row>
    <row r="963" spans="1:18" s="94" customFormat="1" ht="15.75">
      <c r="A963" s="95"/>
      <c r="C963" s="133"/>
      <c r="D963" s="133"/>
      <c r="K963" s="92"/>
      <c r="L963" s="92"/>
      <c r="M963" s="92"/>
      <c r="N963" s="92"/>
      <c r="O963" s="92"/>
      <c r="P963" s="92"/>
      <c r="Q963" s="92"/>
      <c r="R963" s="92"/>
    </row>
    <row r="964" spans="1:18" s="94" customFormat="1" ht="15.75">
      <c r="A964" s="95"/>
      <c r="C964" s="133"/>
      <c r="D964" s="133"/>
      <c r="K964" s="92"/>
      <c r="L964" s="92"/>
      <c r="M964" s="92"/>
      <c r="N964" s="92"/>
      <c r="O964" s="92"/>
      <c r="P964" s="92"/>
      <c r="Q964" s="92"/>
      <c r="R964" s="92"/>
    </row>
    <row r="965" spans="1:18" s="94" customFormat="1" ht="15.75">
      <c r="A965" s="95"/>
      <c r="C965" s="133"/>
      <c r="D965" s="133"/>
      <c r="K965" s="92"/>
      <c r="L965" s="92"/>
      <c r="M965" s="92"/>
      <c r="N965" s="92"/>
      <c r="O965" s="92"/>
      <c r="P965" s="92"/>
      <c r="Q965" s="92"/>
      <c r="R965" s="92"/>
    </row>
    <row r="966" spans="1:18" s="94" customFormat="1" ht="15.75">
      <c r="A966" s="95"/>
      <c r="C966" s="133"/>
      <c r="D966" s="133"/>
      <c r="K966" s="92"/>
      <c r="L966" s="92"/>
      <c r="M966" s="92"/>
      <c r="N966" s="92"/>
      <c r="O966" s="92"/>
      <c r="P966" s="92"/>
      <c r="Q966" s="92"/>
      <c r="R966" s="92"/>
    </row>
    <row r="967" spans="1:18" s="94" customFormat="1" ht="15.75">
      <c r="A967" s="95"/>
      <c r="C967" s="133"/>
      <c r="D967" s="133"/>
      <c r="K967" s="92"/>
      <c r="L967" s="92"/>
      <c r="M967" s="92"/>
      <c r="N967" s="92"/>
      <c r="O967" s="92"/>
      <c r="P967" s="92"/>
      <c r="Q967" s="92"/>
      <c r="R967" s="92"/>
    </row>
    <row r="968" spans="1:18" s="94" customFormat="1" ht="15.75">
      <c r="A968" s="95"/>
      <c r="C968" s="133"/>
      <c r="D968" s="133"/>
      <c r="K968" s="92"/>
      <c r="L968" s="92"/>
      <c r="M968" s="92"/>
      <c r="N968" s="92"/>
      <c r="O968" s="92"/>
      <c r="P968" s="92"/>
      <c r="Q968" s="92"/>
      <c r="R968" s="92"/>
    </row>
    <row r="969" spans="1:18" s="94" customFormat="1" ht="15.75">
      <c r="A969" s="95"/>
      <c r="C969" s="133"/>
      <c r="D969" s="133"/>
      <c r="K969" s="92"/>
      <c r="L969" s="92"/>
      <c r="M969" s="92"/>
      <c r="N969" s="92"/>
      <c r="O969" s="92"/>
      <c r="P969" s="92"/>
      <c r="Q969" s="92"/>
      <c r="R969" s="92"/>
    </row>
    <row r="970" spans="1:18" s="94" customFormat="1" ht="15.75">
      <c r="A970" s="95"/>
      <c r="C970" s="133"/>
      <c r="D970" s="133"/>
      <c r="K970" s="92"/>
      <c r="L970" s="92"/>
      <c r="M970" s="92"/>
      <c r="N970" s="92"/>
      <c r="O970" s="92"/>
      <c r="P970" s="92"/>
      <c r="Q970" s="92"/>
      <c r="R970" s="92"/>
    </row>
    <row r="971" spans="1:18" s="94" customFormat="1" ht="15.75">
      <c r="A971" s="95"/>
      <c r="C971" s="133"/>
      <c r="D971" s="133"/>
      <c r="K971" s="92"/>
      <c r="L971" s="92"/>
      <c r="M971" s="92"/>
      <c r="N971" s="92"/>
      <c r="O971" s="92"/>
      <c r="P971" s="92"/>
      <c r="Q971" s="92"/>
      <c r="R971" s="92"/>
    </row>
    <row r="972" spans="1:18" s="94" customFormat="1" ht="15.75">
      <c r="A972" s="95"/>
      <c r="C972" s="133"/>
      <c r="D972" s="133"/>
      <c r="K972" s="92"/>
      <c r="L972" s="92"/>
      <c r="M972" s="92"/>
      <c r="N972" s="92"/>
      <c r="O972" s="92"/>
      <c r="P972" s="92"/>
      <c r="Q972" s="92"/>
      <c r="R972" s="92"/>
    </row>
    <row r="973" spans="1:18" s="94" customFormat="1" ht="15.75">
      <c r="A973" s="95"/>
      <c r="C973" s="133"/>
      <c r="D973" s="133"/>
      <c r="K973" s="92"/>
      <c r="L973" s="92"/>
      <c r="M973" s="92"/>
      <c r="N973" s="92"/>
      <c r="O973" s="92"/>
      <c r="P973" s="92"/>
      <c r="Q973" s="92"/>
      <c r="R973" s="92"/>
    </row>
    <row r="974" spans="1:18" s="94" customFormat="1" ht="15.75">
      <c r="A974" s="95"/>
      <c r="C974" s="133"/>
      <c r="D974" s="133"/>
      <c r="K974" s="92"/>
      <c r="L974" s="92"/>
      <c r="M974" s="92"/>
      <c r="N974" s="92"/>
      <c r="O974" s="92"/>
      <c r="P974" s="92"/>
      <c r="Q974" s="92"/>
      <c r="R974" s="92"/>
    </row>
    <row r="975" spans="1:18" s="94" customFormat="1" ht="15.75">
      <c r="A975" s="95"/>
      <c r="C975" s="133"/>
      <c r="D975" s="133"/>
      <c r="K975" s="92"/>
      <c r="L975" s="92"/>
      <c r="M975" s="92"/>
      <c r="N975" s="92"/>
      <c r="O975" s="92"/>
      <c r="P975" s="92"/>
      <c r="Q975" s="92"/>
      <c r="R975" s="92"/>
    </row>
    <row r="976" spans="1:18" s="94" customFormat="1" ht="15.75">
      <c r="A976" s="95"/>
      <c r="C976" s="133"/>
      <c r="D976" s="133"/>
      <c r="K976" s="92"/>
      <c r="L976" s="92"/>
      <c r="M976" s="92"/>
      <c r="N976" s="92"/>
      <c r="O976" s="92"/>
      <c r="P976" s="92"/>
      <c r="Q976" s="92"/>
      <c r="R976" s="92"/>
    </row>
    <row r="977" spans="1:18" s="94" customFormat="1" ht="15.75">
      <c r="A977" s="95"/>
      <c r="C977" s="133"/>
      <c r="D977" s="133"/>
      <c r="K977" s="92"/>
      <c r="L977" s="92"/>
      <c r="M977" s="92"/>
      <c r="N977" s="92"/>
      <c r="O977" s="92"/>
      <c r="P977" s="92"/>
      <c r="Q977" s="92"/>
      <c r="R977" s="92"/>
    </row>
    <row r="978" spans="1:18" s="94" customFormat="1" ht="15.75">
      <c r="A978" s="95"/>
      <c r="C978" s="133"/>
      <c r="D978" s="133"/>
      <c r="K978" s="92"/>
      <c r="L978" s="92"/>
      <c r="M978" s="92"/>
      <c r="N978" s="92"/>
      <c r="O978" s="92"/>
      <c r="P978" s="92"/>
      <c r="Q978" s="92"/>
      <c r="R978" s="92"/>
    </row>
    <row r="979" spans="1:18" s="94" customFormat="1" ht="15.75">
      <c r="A979" s="95"/>
      <c r="C979" s="133"/>
      <c r="D979" s="133"/>
      <c r="K979" s="92"/>
      <c r="L979" s="92"/>
      <c r="M979" s="92"/>
      <c r="N979" s="92"/>
      <c r="O979" s="92"/>
      <c r="P979" s="92"/>
      <c r="Q979" s="92"/>
      <c r="R979" s="92"/>
    </row>
    <row r="980" spans="1:18" s="94" customFormat="1" ht="15.75">
      <c r="A980" s="95"/>
      <c r="C980" s="133"/>
      <c r="D980" s="133"/>
      <c r="K980" s="92"/>
      <c r="L980" s="92"/>
      <c r="M980" s="92"/>
      <c r="N980" s="92"/>
      <c r="O980" s="92"/>
      <c r="P980" s="92"/>
      <c r="Q980" s="92"/>
      <c r="R980" s="92"/>
    </row>
    <row r="981" spans="1:18" s="94" customFormat="1" ht="15.75">
      <c r="A981" s="95"/>
      <c r="C981" s="133"/>
      <c r="D981" s="133"/>
      <c r="K981" s="92"/>
      <c r="L981" s="92"/>
      <c r="M981" s="92"/>
      <c r="N981" s="92"/>
      <c r="O981" s="92"/>
      <c r="P981" s="92"/>
      <c r="Q981" s="92"/>
      <c r="R981" s="92"/>
    </row>
    <row r="982" spans="1:18" s="94" customFormat="1" ht="15.75">
      <c r="A982" s="95"/>
      <c r="C982" s="133"/>
      <c r="D982" s="133"/>
      <c r="K982" s="92"/>
      <c r="L982" s="92"/>
      <c r="M982" s="92"/>
      <c r="N982" s="92"/>
      <c r="O982" s="92"/>
      <c r="P982" s="92"/>
      <c r="Q982" s="92"/>
      <c r="R982" s="92"/>
    </row>
    <row r="983" spans="1:18" s="94" customFormat="1" ht="15.75">
      <c r="A983" s="95"/>
      <c r="C983" s="133"/>
      <c r="D983" s="133"/>
      <c r="K983" s="92"/>
      <c r="L983" s="92"/>
      <c r="M983" s="92"/>
      <c r="N983" s="92"/>
      <c r="O983" s="92"/>
      <c r="P983" s="92"/>
      <c r="Q983" s="92"/>
      <c r="R983" s="92"/>
    </row>
    <row r="984" spans="1:18" s="94" customFormat="1" ht="15.75">
      <c r="A984" s="95"/>
      <c r="C984" s="133"/>
      <c r="D984" s="133"/>
      <c r="K984" s="92"/>
      <c r="L984" s="92"/>
      <c r="M984" s="92"/>
      <c r="N984" s="92"/>
      <c r="O984" s="92"/>
      <c r="P984" s="92"/>
      <c r="Q984" s="92"/>
      <c r="R984" s="92"/>
    </row>
    <row r="985" spans="1:18" s="94" customFormat="1" ht="15.75">
      <c r="A985" s="95"/>
      <c r="C985" s="133"/>
      <c r="D985" s="133"/>
      <c r="K985" s="92"/>
      <c r="L985" s="92"/>
      <c r="M985" s="92"/>
      <c r="N985" s="92"/>
      <c r="O985" s="92"/>
      <c r="P985" s="92"/>
      <c r="Q985" s="92"/>
      <c r="R985" s="92"/>
    </row>
    <row r="986" spans="1:18" s="94" customFormat="1" ht="15.75">
      <c r="A986" s="95"/>
      <c r="C986" s="133"/>
      <c r="D986" s="133"/>
      <c r="K986" s="92"/>
      <c r="L986" s="92"/>
      <c r="M986" s="92"/>
      <c r="N986" s="92"/>
      <c r="O986" s="92"/>
      <c r="P986" s="92"/>
      <c r="Q986" s="92"/>
      <c r="R986" s="92"/>
    </row>
    <row r="987" spans="1:18" s="94" customFormat="1" ht="15.75">
      <c r="A987" s="95"/>
      <c r="C987" s="133"/>
      <c r="D987" s="133"/>
      <c r="K987" s="92"/>
      <c r="L987" s="92"/>
      <c r="M987" s="92"/>
      <c r="N987" s="92"/>
      <c r="O987" s="92"/>
      <c r="P987" s="92"/>
      <c r="Q987" s="92"/>
      <c r="R987" s="92"/>
    </row>
    <row r="988" spans="1:18" s="94" customFormat="1" ht="15.75">
      <c r="A988" s="95"/>
      <c r="C988" s="133"/>
      <c r="D988" s="133"/>
      <c r="K988" s="92"/>
      <c r="L988" s="92"/>
      <c r="M988" s="92"/>
      <c r="N988" s="92"/>
      <c r="O988" s="92"/>
      <c r="P988" s="92"/>
      <c r="Q988" s="92"/>
      <c r="R988" s="92"/>
    </row>
    <row r="989" spans="1:18" s="94" customFormat="1" ht="15.75">
      <c r="A989" s="95"/>
      <c r="C989" s="133"/>
      <c r="D989" s="133"/>
      <c r="K989" s="92"/>
      <c r="L989" s="92"/>
      <c r="M989" s="92"/>
      <c r="N989" s="92"/>
      <c r="O989" s="92"/>
      <c r="P989" s="92"/>
      <c r="Q989" s="92"/>
      <c r="R989" s="92"/>
    </row>
    <row r="990" spans="1:18" s="94" customFormat="1" ht="15.75">
      <c r="A990" s="95"/>
      <c r="C990" s="133"/>
      <c r="D990" s="133"/>
      <c r="K990" s="92"/>
      <c r="L990" s="92"/>
      <c r="M990" s="92"/>
      <c r="N990" s="92"/>
      <c r="O990" s="92"/>
      <c r="P990" s="92"/>
      <c r="Q990" s="92"/>
      <c r="R990" s="92"/>
    </row>
    <row r="991" spans="1:18" s="94" customFormat="1" ht="15.75">
      <c r="A991" s="95"/>
      <c r="C991" s="133"/>
      <c r="D991" s="133"/>
      <c r="K991" s="92"/>
      <c r="L991" s="92"/>
      <c r="M991" s="92"/>
      <c r="N991" s="92"/>
      <c r="O991" s="92"/>
      <c r="P991" s="92"/>
      <c r="Q991" s="92"/>
      <c r="R991" s="92"/>
    </row>
    <row r="992" spans="1:18" s="94" customFormat="1" ht="15.75">
      <c r="A992" s="95"/>
      <c r="C992" s="133"/>
      <c r="D992" s="133"/>
      <c r="K992" s="92"/>
      <c r="L992" s="92"/>
      <c r="M992" s="92"/>
      <c r="N992" s="92"/>
      <c r="O992" s="92"/>
      <c r="P992" s="92"/>
      <c r="Q992" s="92"/>
      <c r="R992" s="92"/>
    </row>
    <row r="993" spans="1:18" s="94" customFormat="1" ht="15.75">
      <c r="A993" s="95"/>
      <c r="C993" s="133"/>
      <c r="D993" s="133"/>
      <c r="K993" s="92"/>
      <c r="L993" s="92"/>
      <c r="M993" s="92"/>
      <c r="N993" s="92"/>
      <c r="O993" s="92"/>
      <c r="P993" s="92"/>
      <c r="Q993" s="92"/>
      <c r="R993" s="92"/>
    </row>
    <row r="994" spans="1:18" s="94" customFormat="1" ht="15.75">
      <c r="A994" s="95"/>
      <c r="C994" s="133"/>
      <c r="D994" s="133"/>
      <c r="K994" s="92"/>
      <c r="L994" s="92"/>
      <c r="M994" s="92"/>
      <c r="N994" s="92"/>
      <c r="O994" s="92"/>
      <c r="P994" s="92"/>
      <c r="Q994" s="92"/>
      <c r="R994" s="92"/>
    </row>
    <row r="995" spans="1:18" s="94" customFormat="1" ht="15.75">
      <c r="A995" s="95"/>
      <c r="C995" s="133"/>
      <c r="D995" s="133"/>
      <c r="K995" s="92"/>
      <c r="L995" s="92"/>
      <c r="M995" s="92"/>
      <c r="N995" s="92"/>
      <c r="O995" s="92"/>
      <c r="P995" s="92"/>
      <c r="Q995" s="92"/>
      <c r="R995" s="92"/>
    </row>
    <row r="996" spans="1:18" s="94" customFormat="1" ht="15.75">
      <c r="A996" s="95"/>
      <c r="C996" s="133"/>
      <c r="D996" s="133"/>
      <c r="K996" s="92"/>
      <c r="L996" s="92"/>
      <c r="M996" s="92"/>
      <c r="N996" s="92"/>
      <c r="O996" s="92"/>
      <c r="P996" s="92"/>
      <c r="Q996" s="92"/>
      <c r="R996" s="92"/>
    </row>
    <row r="997" spans="1:18" s="94" customFormat="1" ht="15.75">
      <c r="A997" s="95"/>
      <c r="C997" s="133"/>
      <c r="D997" s="133"/>
      <c r="K997" s="92"/>
      <c r="L997" s="92"/>
      <c r="M997" s="92"/>
      <c r="N997" s="92"/>
      <c r="O997" s="92"/>
      <c r="P997" s="92"/>
      <c r="Q997" s="92"/>
      <c r="R997" s="92"/>
    </row>
    <row r="998" spans="1:18" s="94" customFormat="1" ht="15.75">
      <c r="A998" s="95"/>
      <c r="C998" s="133"/>
      <c r="D998" s="133"/>
      <c r="K998" s="92"/>
      <c r="L998" s="92"/>
      <c r="M998" s="92"/>
      <c r="N998" s="92"/>
      <c r="O998" s="92"/>
      <c r="P998" s="92"/>
      <c r="Q998" s="92"/>
      <c r="R998" s="92"/>
    </row>
    <row r="999" spans="1:18" s="94" customFormat="1" ht="15.75">
      <c r="A999" s="95"/>
      <c r="C999" s="133"/>
      <c r="D999" s="133"/>
      <c r="K999" s="92"/>
      <c r="L999" s="92"/>
      <c r="M999" s="92"/>
      <c r="N999" s="92"/>
      <c r="O999" s="92"/>
      <c r="P999" s="92"/>
      <c r="Q999" s="92"/>
      <c r="R999" s="92"/>
    </row>
    <row r="1000" spans="1:18" s="94" customFormat="1" ht="15.75">
      <c r="A1000" s="95"/>
      <c r="C1000" s="133"/>
      <c r="D1000" s="133"/>
      <c r="K1000" s="92"/>
      <c r="L1000" s="92"/>
      <c r="M1000" s="92"/>
      <c r="N1000" s="92"/>
      <c r="O1000" s="92"/>
      <c r="P1000" s="92"/>
      <c r="Q1000" s="92"/>
      <c r="R1000" s="92"/>
    </row>
    <row r="1001" spans="1:18" s="94" customFormat="1" ht="15.75">
      <c r="A1001" s="95"/>
      <c r="C1001" s="133"/>
      <c r="D1001" s="133"/>
      <c r="K1001" s="92"/>
      <c r="L1001" s="92"/>
      <c r="M1001" s="92"/>
      <c r="N1001" s="92"/>
      <c r="O1001" s="92"/>
      <c r="P1001" s="92"/>
      <c r="Q1001" s="92"/>
      <c r="R1001" s="92"/>
    </row>
    <row r="1002" spans="1:18" s="94" customFormat="1" ht="15.75">
      <c r="A1002" s="95"/>
      <c r="C1002" s="133"/>
      <c r="D1002" s="133"/>
      <c r="K1002" s="92"/>
      <c r="L1002" s="92"/>
      <c r="M1002" s="92"/>
      <c r="N1002" s="92"/>
      <c r="O1002" s="92"/>
      <c r="P1002" s="92"/>
      <c r="Q1002" s="92"/>
      <c r="R1002" s="92"/>
    </row>
    <row r="1003" spans="1:18" s="94" customFormat="1" ht="15.75">
      <c r="A1003" s="95"/>
      <c r="C1003" s="133"/>
      <c r="D1003" s="133"/>
      <c r="K1003" s="92"/>
      <c r="L1003" s="92"/>
      <c r="M1003" s="92"/>
      <c r="N1003" s="92"/>
      <c r="O1003" s="92"/>
      <c r="P1003" s="92"/>
      <c r="Q1003" s="92"/>
      <c r="R1003" s="92"/>
    </row>
    <row r="1004" spans="1:18" s="94" customFormat="1" ht="15.75">
      <c r="A1004" s="95"/>
      <c r="C1004" s="133"/>
      <c r="D1004" s="133"/>
      <c r="K1004" s="92"/>
      <c r="L1004" s="92"/>
      <c r="M1004" s="92"/>
      <c r="N1004" s="92"/>
      <c r="O1004" s="92"/>
      <c r="P1004" s="92"/>
      <c r="Q1004" s="92"/>
      <c r="R1004" s="92"/>
    </row>
    <row r="1005" spans="1:18" s="94" customFormat="1" ht="15.75">
      <c r="A1005" s="95"/>
      <c r="C1005" s="133"/>
      <c r="D1005" s="133"/>
      <c r="K1005" s="92"/>
      <c r="L1005" s="92"/>
      <c r="M1005" s="92"/>
      <c r="N1005" s="92"/>
      <c r="O1005" s="92"/>
      <c r="P1005" s="92"/>
      <c r="Q1005" s="92"/>
      <c r="R1005" s="92"/>
    </row>
    <row r="1006" spans="1:18" s="94" customFormat="1" ht="15.75">
      <c r="A1006" s="95"/>
      <c r="C1006" s="133"/>
      <c r="D1006" s="133"/>
      <c r="K1006" s="92"/>
      <c r="L1006" s="92"/>
      <c r="M1006" s="92"/>
      <c r="N1006" s="92"/>
      <c r="O1006" s="92"/>
      <c r="P1006" s="92"/>
      <c r="Q1006" s="92"/>
      <c r="R1006" s="92"/>
    </row>
    <row r="1007" spans="1:18" s="94" customFormat="1" ht="15.75">
      <c r="A1007" s="95"/>
      <c r="C1007" s="133"/>
      <c r="D1007" s="133"/>
      <c r="K1007" s="92"/>
      <c r="L1007" s="92"/>
      <c r="M1007" s="92"/>
      <c r="N1007" s="92"/>
      <c r="O1007" s="92"/>
      <c r="P1007" s="92"/>
      <c r="Q1007" s="92"/>
      <c r="R1007" s="92"/>
    </row>
    <row r="1008" spans="1:18" s="94" customFormat="1" ht="15.75">
      <c r="A1008" s="95"/>
      <c r="C1008" s="133"/>
      <c r="D1008" s="133"/>
      <c r="K1008" s="92"/>
      <c r="L1008" s="92"/>
      <c r="M1008" s="92"/>
      <c r="N1008" s="92"/>
      <c r="O1008" s="92"/>
      <c r="P1008" s="92"/>
      <c r="Q1008" s="92"/>
      <c r="R1008" s="92"/>
    </row>
    <row r="1009" spans="1:18" s="94" customFormat="1" ht="15.75">
      <c r="A1009" s="95"/>
      <c r="C1009" s="133"/>
      <c r="D1009" s="133"/>
      <c r="K1009" s="92"/>
      <c r="L1009" s="92"/>
      <c r="M1009" s="92"/>
      <c r="N1009" s="92"/>
      <c r="O1009" s="92"/>
      <c r="P1009" s="92"/>
      <c r="Q1009" s="92"/>
      <c r="R1009" s="92"/>
    </row>
    <row r="1010" spans="1:18" s="94" customFormat="1" ht="15.75">
      <c r="A1010" s="95"/>
      <c r="C1010" s="133"/>
      <c r="D1010" s="133"/>
      <c r="K1010" s="92"/>
      <c r="L1010" s="92"/>
      <c r="M1010" s="92"/>
      <c r="N1010" s="92"/>
      <c r="O1010" s="92"/>
      <c r="P1010" s="92"/>
      <c r="Q1010" s="92"/>
      <c r="R1010" s="92"/>
    </row>
    <row r="1011" spans="1:18" s="94" customFormat="1" ht="15.75">
      <c r="A1011" s="95"/>
      <c r="C1011" s="133"/>
      <c r="D1011" s="133"/>
      <c r="K1011" s="92"/>
      <c r="L1011" s="92"/>
      <c r="M1011" s="92"/>
      <c r="N1011" s="92"/>
      <c r="O1011" s="92"/>
      <c r="P1011" s="92"/>
      <c r="Q1011" s="92"/>
      <c r="R1011" s="92"/>
    </row>
    <row r="1012" spans="1:18" s="94" customFormat="1" ht="15.75">
      <c r="A1012" s="95"/>
      <c r="C1012" s="133"/>
      <c r="D1012" s="133"/>
      <c r="K1012" s="92"/>
      <c r="L1012" s="92"/>
      <c r="M1012" s="92"/>
      <c r="N1012" s="92"/>
      <c r="O1012" s="92"/>
      <c r="P1012" s="92"/>
      <c r="Q1012" s="92"/>
      <c r="R1012" s="92"/>
    </row>
    <row r="1013" spans="1:18" s="94" customFormat="1" ht="15.75">
      <c r="A1013" s="95"/>
      <c r="C1013" s="133"/>
      <c r="D1013" s="133"/>
      <c r="K1013" s="92"/>
      <c r="L1013" s="92"/>
      <c r="M1013" s="92"/>
      <c r="N1013" s="92"/>
      <c r="O1013" s="92"/>
      <c r="P1013" s="92"/>
      <c r="Q1013" s="92"/>
      <c r="R1013" s="92"/>
    </row>
    <row r="1014" spans="1:18" s="94" customFormat="1" ht="15.75">
      <c r="A1014" s="95"/>
      <c r="C1014" s="133"/>
      <c r="D1014" s="133"/>
      <c r="K1014" s="92"/>
      <c r="L1014" s="92"/>
      <c r="M1014" s="92"/>
      <c r="N1014" s="92"/>
      <c r="O1014" s="92"/>
      <c r="P1014" s="92"/>
      <c r="Q1014" s="92"/>
      <c r="R1014" s="92"/>
    </row>
    <row r="1015" spans="1:18" s="94" customFormat="1" ht="15.75">
      <c r="A1015" s="95"/>
      <c r="C1015" s="133"/>
      <c r="D1015" s="133"/>
      <c r="K1015" s="92"/>
      <c r="L1015" s="92"/>
      <c r="M1015" s="92"/>
      <c r="N1015" s="92"/>
      <c r="O1015" s="92"/>
      <c r="P1015" s="92"/>
      <c r="Q1015" s="92"/>
      <c r="R1015" s="92"/>
    </row>
    <row r="1016" spans="1:18" s="94" customFormat="1" ht="15.75">
      <c r="A1016" s="95"/>
      <c r="C1016" s="133"/>
      <c r="D1016" s="133"/>
      <c r="K1016" s="92"/>
      <c r="L1016" s="92"/>
      <c r="M1016" s="92"/>
      <c r="N1016" s="92"/>
      <c r="O1016" s="92"/>
      <c r="P1016" s="92"/>
      <c r="Q1016" s="92"/>
      <c r="R1016" s="92"/>
    </row>
    <row r="1017" spans="1:18" s="94" customFormat="1" ht="15.75">
      <c r="A1017" s="95"/>
      <c r="C1017" s="133"/>
      <c r="D1017" s="133"/>
      <c r="K1017" s="92"/>
      <c r="L1017" s="92"/>
      <c r="M1017" s="92"/>
      <c r="N1017" s="92"/>
      <c r="O1017" s="92"/>
      <c r="P1017" s="92"/>
      <c r="Q1017" s="92"/>
      <c r="R1017" s="92"/>
    </row>
    <row r="1018" spans="1:18" s="94" customFormat="1" ht="15.75">
      <c r="A1018" s="95"/>
      <c r="C1018" s="133"/>
      <c r="D1018" s="133"/>
      <c r="K1018" s="92"/>
      <c r="L1018" s="92"/>
      <c r="M1018" s="92"/>
      <c r="N1018" s="92"/>
      <c r="O1018" s="92"/>
      <c r="P1018" s="92"/>
      <c r="Q1018" s="92"/>
      <c r="R1018" s="92"/>
    </row>
    <row r="1019" spans="1:18" s="94" customFormat="1" ht="15.75">
      <c r="A1019" s="95"/>
      <c r="C1019" s="133"/>
      <c r="D1019" s="133"/>
      <c r="K1019" s="92"/>
      <c r="L1019" s="92"/>
      <c r="M1019" s="92"/>
      <c r="N1019" s="92"/>
      <c r="O1019" s="92"/>
      <c r="P1019" s="92"/>
      <c r="Q1019" s="92"/>
      <c r="R1019" s="92"/>
    </row>
    <row r="1020" spans="1:18" s="94" customFormat="1" ht="15.75">
      <c r="A1020" s="95"/>
      <c r="C1020" s="133"/>
      <c r="D1020" s="133"/>
      <c r="K1020" s="92"/>
      <c r="L1020" s="92"/>
      <c r="M1020" s="92"/>
      <c r="N1020" s="92"/>
      <c r="O1020" s="92"/>
      <c r="P1020" s="92"/>
      <c r="Q1020" s="92"/>
      <c r="R1020" s="92"/>
    </row>
    <row r="1021" spans="1:18" s="94" customFormat="1" ht="15.75">
      <c r="A1021" s="95"/>
      <c r="C1021" s="133"/>
      <c r="D1021" s="133"/>
      <c r="K1021" s="92"/>
      <c r="L1021" s="92"/>
      <c r="M1021" s="92"/>
      <c r="N1021" s="92"/>
      <c r="O1021" s="92"/>
      <c r="P1021" s="92"/>
      <c r="Q1021" s="92"/>
      <c r="R1021" s="92"/>
    </row>
    <row r="1022" spans="1:18" s="94" customFormat="1" ht="15.75">
      <c r="A1022" s="95"/>
      <c r="C1022" s="133"/>
      <c r="D1022" s="133"/>
      <c r="K1022" s="92"/>
      <c r="L1022" s="92"/>
      <c r="M1022" s="92"/>
      <c r="N1022" s="92"/>
      <c r="O1022" s="92"/>
      <c r="P1022" s="92"/>
      <c r="Q1022" s="92"/>
      <c r="R1022" s="92"/>
    </row>
    <row r="1023" spans="1:18" s="94" customFormat="1" ht="15.75">
      <c r="A1023" s="95"/>
      <c r="C1023" s="133"/>
      <c r="D1023" s="133"/>
      <c r="K1023" s="92"/>
      <c r="L1023" s="92"/>
      <c r="M1023" s="92"/>
      <c r="N1023" s="92"/>
      <c r="O1023" s="92"/>
      <c r="P1023" s="92"/>
      <c r="Q1023" s="92"/>
      <c r="R1023" s="92"/>
    </row>
    <row r="1024" spans="1:18" s="94" customFormat="1" ht="15.75">
      <c r="A1024" s="95"/>
      <c r="C1024" s="133"/>
      <c r="D1024" s="133"/>
      <c r="K1024" s="92"/>
      <c r="L1024" s="92"/>
      <c r="M1024" s="92"/>
      <c r="N1024" s="92"/>
      <c r="O1024" s="92"/>
      <c r="P1024" s="92"/>
      <c r="Q1024" s="92"/>
      <c r="R1024" s="92"/>
    </row>
    <row r="1025" spans="1:18" s="94" customFormat="1" ht="15.75">
      <c r="A1025" s="95"/>
      <c r="C1025" s="133"/>
      <c r="D1025" s="133"/>
      <c r="K1025" s="92"/>
      <c r="L1025" s="92"/>
      <c r="M1025" s="92"/>
      <c r="N1025" s="92"/>
      <c r="O1025" s="92"/>
      <c r="P1025" s="92"/>
      <c r="Q1025" s="92"/>
      <c r="R1025" s="92"/>
    </row>
    <row r="1026" spans="1:18" s="94" customFormat="1" ht="15.75">
      <c r="A1026" s="95"/>
      <c r="C1026" s="133"/>
      <c r="D1026" s="133"/>
      <c r="K1026" s="92"/>
      <c r="L1026" s="92"/>
      <c r="M1026" s="92"/>
      <c r="N1026" s="92"/>
      <c r="O1026" s="92"/>
      <c r="P1026" s="92"/>
      <c r="Q1026" s="92"/>
      <c r="R1026" s="92"/>
    </row>
    <row r="1027" spans="1:18" s="94" customFormat="1" ht="15.75">
      <c r="A1027" s="95"/>
      <c r="C1027" s="133"/>
      <c r="D1027" s="133"/>
      <c r="K1027" s="92"/>
      <c r="L1027" s="92"/>
      <c r="M1027" s="92"/>
      <c r="N1027" s="92"/>
      <c r="O1027" s="92"/>
      <c r="P1027" s="92"/>
      <c r="Q1027" s="92"/>
      <c r="R1027" s="92"/>
    </row>
    <row r="1028" spans="1:18" s="94" customFormat="1" ht="15.75">
      <c r="A1028" s="95"/>
      <c r="C1028" s="133"/>
      <c r="D1028" s="133"/>
      <c r="K1028" s="92"/>
      <c r="L1028" s="92"/>
      <c r="M1028" s="92"/>
      <c r="N1028" s="92"/>
      <c r="O1028" s="92"/>
      <c r="P1028" s="92"/>
      <c r="Q1028" s="92"/>
      <c r="R1028" s="92"/>
    </row>
    <row r="1029" spans="1:18" s="94" customFormat="1" ht="15.75">
      <c r="A1029" s="95"/>
      <c r="C1029" s="133"/>
      <c r="D1029" s="133"/>
      <c r="K1029" s="92"/>
      <c r="L1029" s="92"/>
      <c r="M1029" s="92"/>
      <c r="N1029" s="92"/>
      <c r="O1029" s="92"/>
      <c r="P1029" s="92"/>
      <c r="Q1029" s="92"/>
      <c r="R1029" s="92"/>
    </row>
    <row r="1030" spans="1:18" s="94" customFormat="1" ht="15.75">
      <c r="A1030" s="95"/>
      <c r="C1030" s="133"/>
      <c r="D1030" s="133"/>
      <c r="K1030" s="92"/>
      <c r="L1030" s="92"/>
      <c r="M1030" s="92"/>
      <c r="N1030" s="92"/>
      <c r="O1030" s="92"/>
      <c r="P1030" s="92"/>
      <c r="Q1030" s="92"/>
      <c r="R1030" s="92"/>
    </row>
    <row r="1031" spans="1:18" s="94" customFormat="1" ht="15.75">
      <c r="A1031" s="95"/>
      <c r="C1031" s="133"/>
      <c r="D1031" s="133"/>
      <c r="K1031" s="92"/>
      <c r="L1031" s="92"/>
      <c r="M1031" s="92"/>
      <c r="N1031" s="92"/>
      <c r="O1031" s="92"/>
      <c r="P1031" s="92"/>
      <c r="Q1031" s="92"/>
      <c r="R1031" s="92"/>
    </row>
    <row r="1032" spans="1:18" s="94" customFormat="1" ht="15.75">
      <c r="A1032" s="95"/>
      <c r="C1032" s="133"/>
      <c r="D1032" s="133"/>
      <c r="K1032" s="92"/>
      <c r="L1032" s="92"/>
      <c r="M1032" s="92"/>
      <c r="N1032" s="92"/>
      <c r="O1032" s="92"/>
      <c r="P1032" s="92"/>
      <c r="Q1032" s="92"/>
      <c r="R1032" s="92"/>
    </row>
    <row r="1033" spans="1:18" s="94" customFormat="1" ht="15.75">
      <c r="A1033" s="95"/>
      <c r="C1033" s="133"/>
      <c r="D1033" s="133"/>
      <c r="K1033" s="92"/>
      <c r="L1033" s="92"/>
      <c r="M1033" s="92"/>
      <c r="N1033" s="92"/>
      <c r="O1033" s="92"/>
      <c r="P1033" s="92"/>
      <c r="Q1033" s="92"/>
      <c r="R1033" s="92"/>
    </row>
    <row r="1034" spans="1:18" s="94" customFormat="1" ht="15.75">
      <c r="A1034" s="95"/>
      <c r="C1034" s="133"/>
      <c r="D1034" s="133"/>
      <c r="K1034" s="92"/>
      <c r="L1034" s="92"/>
      <c r="M1034" s="92"/>
      <c r="N1034" s="92"/>
      <c r="O1034" s="92"/>
      <c r="P1034" s="92"/>
      <c r="Q1034" s="92"/>
      <c r="R1034" s="92"/>
    </row>
    <row r="1035" spans="1:18" s="94" customFormat="1" ht="15.75">
      <c r="A1035" s="95"/>
      <c r="C1035" s="133"/>
      <c r="D1035" s="133"/>
      <c r="K1035" s="92"/>
      <c r="L1035" s="92"/>
      <c r="M1035" s="92"/>
      <c r="N1035" s="92"/>
      <c r="O1035" s="92"/>
      <c r="P1035" s="92"/>
      <c r="Q1035" s="92"/>
      <c r="R1035" s="92"/>
    </row>
    <row r="1036" spans="1:18" s="94" customFormat="1" ht="15.75">
      <c r="A1036" s="95"/>
      <c r="C1036" s="133"/>
      <c r="D1036" s="133"/>
      <c r="K1036" s="92"/>
      <c r="L1036" s="92"/>
      <c r="M1036" s="92"/>
      <c r="N1036" s="92"/>
      <c r="O1036" s="92"/>
      <c r="P1036" s="92"/>
      <c r="Q1036" s="92"/>
      <c r="R1036" s="92"/>
    </row>
    <row r="1037" spans="1:18" s="94" customFormat="1" ht="15.75">
      <c r="A1037" s="95"/>
      <c r="C1037" s="133"/>
      <c r="D1037" s="133"/>
      <c r="K1037" s="92"/>
      <c r="L1037" s="92"/>
      <c r="M1037" s="92"/>
      <c r="N1037" s="92"/>
      <c r="O1037" s="92"/>
      <c r="P1037" s="92"/>
      <c r="Q1037" s="92"/>
      <c r="R1037" s="92"/>
    </row>
    <row r="1038" spans="1:18" s="94" customFormat="1" ht="15.75">
      <c r="A1038" s="95"/>
      <c r="C1038" s="133"/>
      <c r="D1038" s="133"/>
      <c r="K1038" s="92"/>
      <c r="L1038" s="92"/>
      <c r="M1038" s="92"/>
      <c r="N1038" s="92"/>
      <c r="O1038" s="92"/>
      <c r="P1038" s="92"/>
      <c r="Q1038" s="92"/>
      <c r="R1038" s="92"/>
    </row>
    <row r="1039" spans="1:18" s="94" customFormat="1" ht="15.75">
      <c r="A1039" s="95"/>
      <c r="C1039" s="133"/>
      <c r="D1039" s="133"/>
      <c r="K1039" s="92"/>
      <c r="L1039" s="92"/>
      <c r="M1039" s="92"/>
      <c r="N1039" s="92"/>
      <c r="O1039" s="92"/>
      <c r="P1039" s="92"/>
      <c r="Q1039" s="92"/>
      <c r="R1039" s="92"/>
    </row>
    <row r="1040" spans="1:18" s="94" customFormat="1" ht="15.75">
      <c r="A1040" s="95"/>
      <c r="C1040" s="133"/>
      <c r="D1040" s="133"/>
      <c r="K1040" s="92"/>
      <c r="L1040" s="92"/>
      <c r="M1040" s="92"/>
      <c r="N1040" s="92"/>
      <c r="O1040" s="92"/>
      <c r="P1040" s="92"/>
      <c r="Q1040" s="92"/>
      <c r="R1040" s="92"/>
    </row>
    <row r="1041" spans="1:18" s="94" customFormat="1" ht="15.75">
      <c r="A1041" s="95"/>
      <c r="C1041" s="133"/>
      <c r="D1041" s="133"/>
      <c r="K1041" s="92"/>
      <c r="L1041" s="92"/>
      <c r="M1041" s="92"/>
      <c r="N1041" s="92"/>
      <c r="O1041" s="92"/>
      <c r="P1041" s="92"/>
      <c r="Q1041" s="92"/>
      <c r="R1041" s="92"/>
    </row>
    <row r="1042" spans="1:18" s="94" customFormat="1" ht="15.75">
      <c r="A1042" s="95"/>
      <c r="C1042" s="133"/>
      <c r="D1042" s="133"/>
      <c r="K1042" s="92"/>
      <c r="L1042" s="92"/>
      <c r="M1042" s="92"/>
      <c r="N1042" s="92"/>
      <c r="O1042" s="92"/>
      <c r="P1042" s="92"/>
      <c r="Q1042" s="92"/>
      <c r="R1042" s="92"/>
    </row>
    <row r="1043" spans="1:18" s="94" customFormat="1" ht="15.75">
      <c r="A1043" s="95"/>
      <c r="C1043" s="133"/>
      <c r="D1043" s="133"/>
      <c r="K1043" s="92"/>
      <c r="L1043" s="92"/>
      <c r="M1043" s="92"/>
      <c r="N1043" s="92"/>
      <c r="O1043" s="92"/>
      <c r="P1043" s="92"/>
      <c r="Q1043" s="92"/>
      <c r="R1043" s="92"/>
    </row>
    <row r="1044" spans="1:18" s="94" customFormat="1" ht="15.75">
      <c r="A1044" s="95"/>
      <c r="C1044" s="133"/>
      <c r="D1044" s="133"/>
      <c r="K1044" s="92"/>
      <c r="L1044" s="92"/>
      <c r="M1044" s="92"/>
      <c r="N1044" s="92"/>
      <c r="O1044" s="92"/>
      <c r="P1044" s="92"/>
      <c r="Q1044" s="92"/>
      <c r="R1044" s="92"/>
    </row>
    <row r="1045" spans="1:18" s="94" customFormat="1" ht="15.75">
      <c r="A1045" s="95"/>
      <c r="C1045" s="133"/>
      <c r="D1045" s="133"/>
      <c r="K1045" s="92"/>
      <c r="L1045" s="92"/>
      <c r="M1045" s="92"/>
      <c r="N1045" s="92"/>
      <c r="O1045" s="92"/>
      <c r="P1045" s="92"/>
      <c r="Q1045" s="92"/>
      <c r="R1045" s="92"/>
    </row>
    <row r="1046" spans="1:18" s="94" customFormat="1" ht="15.75">
      <c r="A1046" s="95"/>
      <c r="C1046" s="133"/>
      <c r="D1046" s="133"/>
      <c r="K1046" s="92"/>
      <c r="L1046" s="92"/>
      <c r="M1046" s="92"/>
      <c r="N1046" s="92"/>
      <c r="O1046" s="92"/>
      <c r="P1046" s="92"/>
      <c r="Q1046" s="92"/>
      <c r="R1046" s="92"/>
    </row>
    <row r="1047" spans="1:18" s="94" customFormat="1" ht="15.75">
      <c r="A1047" s="95"/>
      <c r="C1047" s="133"/>
      <c r="D1047" s="133"/>
      <c r="K1047" s="92"/>
      <c r="L1047" s="92"/>
      <c r="M1047" s="92"/>
      <c r="N1047" s="92"/>
      <c r="O1047" s="92"/>
      <c r="P1047" s="92"/>
      <c r="Q1047" s="92"/>
      <c r="R1047" s="92"/>
    </row>
    <row r="1048" spans="1:18" s="94" customFormat="1" ht="15.75">
      <c r="A1048" s="95"/>
      <c r="C1048" s="133"/>
      <c r="D1048" s="133"/>
      <c r="K1048" s="92"/>
      <c r="L1048" s="92"/>
      <c r="M1048" s="92"/>
      <c r="N1048" s="92"/>
      <c r="O1048" s="92"/>
      <c r="P1048" s="92"/>
      <c r="Q1048" s="92"/>
      <c r="R1048" s="92"/>
    </row>
    <row r="1049" spans="1:18" s="94" customFormat="1" ht="15.75">
      <c r="A1049" s="95"/>
      <c r="C1049" s="133"/>
      <c r="D1049" s="133"/>
      <c r="K1049" s="92"/>
      <c r="L1049" s="92"/>
      <c r="M1049" s="92"/>
      <c r="N1049" s="92"/>
      <c r="O1049" s="92"/>
      <c r="P1049" s="92"/>
      <c r="Q1049" s="92"/>
      <c r="R1049" s="92"/>
    </row>
    <row r="1050" spans="1:18" s="94" customFormat="1" ht="15.75">
      <c r="A1050" s="95"/>
      <c r="C1050" s="133"/>
      <c r="D1050" s="133"/>
      <c r="K1050" s="92"/>
      <c r="L1050" s="92"/>
      <c r="M1050" s="92"/>
      <c r="N1050" s="92"/>
      <c r="O1050" s="92"/>
      <c r="P1050" s="92"/>
      <c r="Q1050" s="92"/>
      <c r="R1050" s="92"/>
    </row>
    <row r="1051" spans="1:18" s="94" customFormat="1" ht="15.75">
      <c r="A1051" s="95"/>
      <c r="C1051" s="133"/>
      <c r="D1051" s="133"/>
      <c r="K1051" s="92"/>
      <c r="L1051" s="92"/>
      <c r="M1051" s="92"/>
      <c r="N1051" s="92"/>
      <c r="O1051" s="92"/>
      <c r="P1051" s="92"/>
      <c r="Q1051" s="92"/>
      <c r="R1051" s="92"/>
    </row>
    <row r="1052" spans="1:18" s="94" customFormat="1" ht="15.75">
      <c r="A1052" s="95"/>
      <c r="C1052" s="133"/>
      <c r="D1052" s="133"/>
      <c r="K1052" s="92"/>
      <c r="L1052" s="92"/>
      <c r="M1052" s="92"/>
      <c r="N1052" s="92"/>
      <c r="O1052" s="92"/>
      <c r="P1052" s="92"/>
      <c r="Q1052" s="92"/>
      <c r="R1052" s="92"/>
    </row>
    <row r="1053" spans="1:18" s="94" customFormat="1" ht="15.75">
      <c r="A1053" s="95"/>
      <c r="C1053" s="133"/>
      <c r="D1053" s="133"/>
      <c r="K1053" s="92"/>
      <c r="L1053" s="92"/>
      <c r="M1053" s="92"/>
      <c r="N1053" s="92"/>
      <c r="O1053" s="92"/>
      <c r="P1053" s="92"/>
      <c r="Q1053" s="92"/>
      <c r="R1053" s="92"/>
    </row>
    <row r="1054" spans="1:18" s="94" customFormat="1" ht="15.75">
      <c r="A1054" s="95"/>
      <c r="C1054" s="133"/>
      <c r="D1054" s="133"/>
      <c r="K1054" s="92"/>
      <c r="L1054" s="92"/>
      <c r="M1054" s="92"/>
      <c r="N1054" s="92"/>
      <c r="O1054" s="92"/>
      <c r="P1054" s="92"/>
      <c r="Q1054" s="92"/>
      <c r="R1054" s="92"/>
    </row>
    <row r="1055" spans="1:18" s="94" customFormat="1" ht="15.75">
      <c r="A1055" s="95"/>
      <c r="C1055" s="133"/>
      <c r="D1055" s="133"/>
      <c r="K1055" s="92"/>
      <c r="L1055" s="92"/>
      <c r="M1055" s="92"/>
      <c r="N1055" s="92"/>
      <c r="O1055" s="92"/>
      <c r="P1055" s="92"/>
      <c r="Q1055" s="92"/>
      <c r="R1055" s="92"/>
    </row>
    <row r="1056" spans="1:18" s="94" customFormat="1" ht="15.75">
      <c r="A1056" s="95"/>
      <c r="C1056" s="133"/>
      <c r="D1056" s="133"/>
      <c r="K1056" s="92"/>
      <c r="L1056" s="92"/>
      <c r="M1056" s="92"/>
      <c r="N1056" s="92"/>
      <c r="O1056" s="92"/>
      <c r="P1056" s="92"/>
      <c r="Q1056" s="92"/>
      <c r="R1056" s="92"/>
    </row>
    <row r="1057" spans="1:18" s="94" customFormat="1" ht="15.75">
      <c r="A1057" s="95"/>
      <c r="C1057" s="133"/>
      <c r="D1057" s="133"/>
      <c r="K1057" s="92"/>
      <c r="L1057" s="92"/>
      <c r="M1057" s="92"/>
      <c r="N1057" s="92"/>
      <c r="O1057" s="92"/>
      <c r="P1057" s="92"/>
      <c r="Q1057" s="92"/>
      <c r="R1057" s="92"/>
    </row>
    <row r="1058" spans="1:18" s="94" customFormat="1" ht="15.75">
      <c r="A1058" s="95"/>
      <c r="C1058" s="133"/>
      <c r="D1058" s="133"/>
      <c r="K1058" s="92"/>
      <c r="L1058" s="92"/>
      <c r="M1058" s="92"/>
      <c r="N1058" s="92"/>
      <c r="O1058" s="92"/>
      <c r="P1058" s="92"/>
      <c r="Q1058" s="92"/>
      <c r="R1058" s="92"/>
    </row>
    <row r="1059" spans="1:18" s="94" customFormat="1" ht="15.75">
      <c r="A1059" s="95"/>
      <c r="C1059" s="133"/>
      <c r="D1059" s="133"/>
      <c r="K1059" s="92"/>
      <c r="L1059" s="92"/>
      <c r="M1059" s="92"/>
      <c r="N1059" s="92"/>
      <c r="O1059" s="92"/>
      <c r="P1059" s="92"/>
      <c r="Q1059" s="92"/>
      <c r="R1059" s="92"/>
    </row>
    <row r="1060" spans="1:18" s="94" customFormat="1" ht="15.75">
      <c r="A1060" s="95"/>
      <c r="C1060" s="133"/>
      <c r="D1060" s="133"/>
      <c r="K1060" s="92"/>
      <c r="L1060" s="92"/>
      <c r="M1060" s="92"/>
      <c r="N1060" s="92"/>
      <c r="O1060" s="92"/>
      <c r="P1060" s="92"/>
      <c r="Q1060" s="92"/>
      <c r="R1060" s="92"/>
    </row>
    <row r="1061" spans="1:18" s="94" customFormat="1" ht="15.75">
      <c r="A1061" s="95"/>
      <c r="C1061" s="133"/>
      <c r="D1061" s="133"/>
      <c r="K1061" s="92"/>
      <c r="L1061" s="92"/>
      <c r="M1061" s="92"/>
      <c r="N1061" s="92"/>
      <c r="O1061" s="92"/>
      <c r="P1061" s="92"/>
      <c r="Q1061" s="92"/>
      <c r="R1061" s="92"/>
    </row>
    <row r="1062" spans="1:18" s="94" customFormat="1" ht="15.75">
      <c r="A1062" s="95"/>
      <c r="C1062" s="133"/>
      <c r="D1062" s="133"/>
      <c r="K1062" s="92"/>
      <c r="L1062" s="92"/>
      <c r="M1062" s="92"/>
      <c r="N1062" s="92"/>
      <c r="O1062" s="92"/>
      <c r="P1062" s="92"/>
      <c r="Q1062" s="92"/>
      <c r="R1062" s="92"/>
    </row>
    <row r="1063" spans="1:18" s="94" customFormat="1" ht="15.75">
      <c r="A1063" s="95"/>
      <c r="C1063" s="133"/>
      <c r="D1063" s="133"/>
      <c r="K1063" s="92"/>
      <c r="L1063" s="92"/>
      <c r="M1063" s="92"/>
      <c r="N1063" s="92"/>
      <c r="O1063" s="92"/>
      <c r="P1063" s="92"/>
      <c r="Q1063" s="92"/>
      <c r="R1063" s="92"/>
    </row>
    <row r="1064" spans="1:18" s="94" customFormat="1" ht="15.75">
      <c r="A1064" s="95"/>
      <c r="C1064" s="133"/>
      <c r="D1064" s="133"/>
      <c r="K1064" s="92"/>
      <c r="L1064" s="92"/>
      <c r="M1064" s="92"/>
      <c r="N1064" s="92"/>
      <c r="O1064" s="92"/>
      <c r="P1064" s="92"/>
      <c r="Q1064" s="92"/>
      <c r="R1064" s="92"/>
    </row>
    <row r="1065" spans="1:18" s="94" customFormat="1" ht="15.75">
      <c r="A1065" s="95"/>
      <c r="C1065" s="133"/>
      <c r="D1065" s="133"/>
      <c r="K1065" s="92"/>
      <c r="L1065" s="92"/>
      <c r="M1065" s="92"/>
      <c r="N1065" s="92"/>
      <c r="O1065" s="92"/>
      <c r="P1065" s="92"/>
      <c r="Q1065" s="92"/>
      <c r="R1065" s="92"/>
    </row>
    <row r="1066" spans="1:18" s="94" customFormat="1" ht="15.75">
      <c r="A1066" s="95"/>
      <c r="C1066" s="133"/>
      <c r="D1066" s="133"/>
      <c r="K1066" s="92"/>
      <c r="L1066" s="92"/>
      <c r="M1066" s="92"/>
      <c r="N1066" s="92"/>
      <c r="O1066" s="92"/>
      <c r="P1066" s="92"/>
      <c r="Q1066" s="92"/>
      <c r="R1066" s="92"/>
    </row>
    <row r="1067" spans="1:18" s="94" customFormat="1" ht="15.75">
      <c r="A1067" s="95"/>
      <c r="C1067" s="133"/>
      <c r="D1067" s="133"/>
      <c r="K1067" s="92"/>
      <c r="L1067" s="92"/>
      <c r="M1067" s="92"/>
      <c r="N1067" s="92"/>
      <c r="O1067" s="92"/>
      <c r="P1067" s="92"/>
      <c r="Q1067" s="92"/>
      <c r="R1067" s="92"/>
    </row>
    <row r="1068" spans="1:18" s="94" customFormat="1" ht="15.75">
      <c r="A1068" s="95"/>
      <c r="C1068" s="133"/>
      <c r="D1068" s="133"/>
      <c r="K1068" s="92"/>
      <c r="L1068" s="92"/>
      <c r="M1068" s="92"/>
      <c r="N1068" s="92"/>
      <c r="O1068" s="92"/>
      <c r="P1068" s="92"/>
      <c r="Q1068" s="92"/>
      <c r="R1068" s="92"/>
    </row>
    <row r="1069" spans="1:18" s="94" customFormat="1" ht="15.75">
      <c r="A1069" s="95"/>
      <c r="C1069" s="133"/>
      <c r="D1069" s="133"/>
      <c r="K1069" s="92"/>
      <c r="L1069" s="92"/>
      <c r="M1069" s="92"/>
      <c r="N1069" s="92"/>
      <c r="O1069" s="92"/>
      <c r="P1069" s="92"/>
      <c r="Q1069" s="92"/>
      <c r="R1069" s="92"/>
    </row>
    <row r="1070" spans="1:18" s="94" customFormat="1" ht="15.75">
      <c r="A1070" s="95"/>
      <c r="C1070" s="133"/>
      <c r="D1070" s="133"/>
      <c r="K1070" s="92"/>
      <c r="L1070" s="92"/>
      <c r="M1070" s="92"/>
      <c r="N1070" s="92"/>
      <c r="O1070" s="92"/>
      <c r="P1070" s="92"/>
      <c r="Q1070" s="92"/>
      <c r="R1070" s="92"/>
    </row>
    <row r="1071" spans="1:18" s="94" customFormat="1" ht="15.75">
      <c r="A1071" s="95"/>
      <c r="C1071" s="133"/>
      <c r="D1071" s="133"/>
      <c r="K1071" s="92"/>
      <c r="L1071" s="92"/>
      <c r="M1071" s="92"/>
      <c r="N1071" s="92"/>
      <c r="O1071" s="92"/>
      <c r="P1071" s="92"/>
      <c r="Q1071" s="92"/>
      <c r="R1071" s="92"/>
    </row>
    <row r="1072" spans="1:18" s="94" customFormat="1" ht="15.75">
      <c r="A1072" s="95"/>
      <c r="C1072" s="133"/>
      <c r="D1072" s="133"/>
      <c r="K1072" s="92"/>
      <c r="L1072" s="92"/>
      <c r="M1072" s="92"/>
      <c r="N1072" s="92"/>
      <c r="O1072" s="92"/>
      <c r="P1072" s="92"/>
      <c r="Q1072" s="92"/>
      <c r="R1072" s="92"/>
    </row>
    <row r="1073" spans="1:18" s="94" customFormat="1" ht="15.75">
      <c r="A1073" s="95"/>
      <c r="C1073" s="133"/>
      <c r="D1073" s="133"/>
      <c r="K1073" s="92"/>
      <c r="L1073" s="92"/>
      <c r="M1073" s="92"/>
      <c r="N1073" s="92"/>
      <c r="O1073" s="92"/>
      <c r="P1073" s="92"/>
      <c r="Q1073" s="92"/>
      <c r="R1073" s="92"/>
    </row>
    <row r="1074" spans="1:18" s="94" customFormat="1" ht="15.75">
      <c r="A1074" s="95"/>
      <c r="C1074" s="133"/>
      <c r="D1074" s="133"/>
      <c r="K1074" s="92"/>
      <c r="L1074" s="92"/>
      <c r="M1074" s="92"/>
      <c r="N1074" s="92"/>
      <c r="O1074" s="92"/>
      <c r="P1074" s="92"/>
      <c r="Q1074" s="92"/>
      <c r="R1074" s="92"/>
    </row>
    <row r="1075" spans="1:18" s="94" customFormat="1" ht="15.75">
      <c r="A1075" s="95"/>
      <c r="C1075" s="133"/>
      <c r="D1075" s="133"/>
      <c r="K1075" s="92"/>
      <c r="L1075" s="92"/>
      <c r="M1075" s="92"/>
      <c r="N1075" s="92"/>
      <c r="O1075" s="92"/>
      <c r="P1075" s="92"/>
      <c r="Q1075" s="92"/>
      <c r="R1075" s="92"/>
    </row>
    <row r="1076" spans="1:18" s="94" customFormat="1" ht="15.75">
      <c r="A1076" s="95"/>
      <c r="C1076" s="133"/>
      <c r="D1076" s="133"/>
      <c r="K1076" s="92"/>
      <c r="L1076" s="92"/>
      <c r="M1076" s="92"/>
      <c r="N1076" s="92"/>
      <c r="O1076" s="92"/>
      <c r="P1076" s="92"/>
      <c r="Q1076" s="92"/>
      <c r="R1076" s="92"/>
    </row>
    <row r="1077" spans="1:18" s="94" customFormat="1" ht="15.75">
      <c r="A1077" s="95"/>
      <c r="C1077" s="133"/>
      <c r="D1077" s="133"/>
      <c r="K1077" s="92"/>
      <c r="L1077" s="92"/>
      <c r="M1077" s="92"/>
      <c r="N1077" s="92"/>
      <c r="O1077" s="92"/>
      <c r="P1077" s="92"/>
      <c r="Q1077" s="92"/>
      <c r="R1077" s="92"/>
    </row>
    <row r="1078" spans="1:18" s="94" customFormat="1" ht="15.75">
      <c r="A1078" s="95"/>
      <c r="C1078" s="133"/>
      <c r="D1078" s="133"/>
      <c r="K1078" s="92"/>
      <c r="L1078" s="92"/>
      <c r="M1078" s="92"/>
      <c r="N1078" s="92"/>
      <c r="O1078" s="92"/>
      <c r="P1078" s="92"/>
      <c r="Q1078" s="92"/>
      <c r="R1078" s="92"/>
    </row>
    <row r="1079" spans="1:18" s="94" customFormat="1" ht="15.75">
      <c r="A1079" s="95"/>
      <c r="C1079" s="133"/>
      <c r="D1079" s="133"/>
      <c r="K1079" s="92"/>
      <c r="L1079" s="92"/>
      <c r="M1079" s="92"/>
      <c r="N1079" s="92"/>
      <c r="O1079" s="92"/>
      <c r="P1079" s="92"/>
      <c r="Q1079" s="92"/>
      <c r="R1079" s="92"/>
    </row>
    <row r="1080" spans="1:18" s="94" customFormat="1" ht="15.75">
      <c r="A1080" s="95"/>
      <c r="C1080" s="133"/>
      <c r="D1080" s="133"/>
      <c r="K1080" s="92"/>
      <c r="L1080" s="92"/>
      <c r="M1080" s="92"/>
      <c r="N1080" s="92"/>
      <c r="O1080" s="92"/>
      <c r="P1080" s="92"/>
      <c r="Q1080" s="92"/>
      <c r="R1080" s="92"/>
    </row>
    <row r="1081" spans="1:18" s="94" customFormat="1" ht="15.75">
      <c r="A1081" s="95"/>
      <c r="C1081" s="133"/>
      <c r="D1081" s="133"/>
      <c r="K1081" s="92"/>
      <c r="L1081" s="92"/>
      <c r="M1081" s="92"/>
      <c r="N1081" s="92"/>
      <c r="O1081" s="92"/>
      <c r="P1081" s="92"/>
      <c r="Q1081" s="92"/>
      <c r="R1081" s="92"/>
    </row>
    <row r="1082" spans="1:18" s="94" customFormat="1" ht="15.75">
      <c r="A1082" s="95"/>
      <c r="C1082" s="133"/>
      <c r="D1082" s="133"/>
      <c r="K1082" s="92"/>
      <c r="L1082" s="92"/>
      <c r="M1082" s="92"/>
      <c r="N1082" s="92"/>
      <c r="O1082" s="92"/>
      <c r="P1082" s="92"/>
      <c r="Q1082" s="92"/>
      <c r="R1082" s="92"/>
    </row>
    <row r="1083" spans="1:18" s="94" customFormat="1" ht="15.75">
      <c r="A1083" s="95"/>
      <c r="C1083" s="133"/>
      <c r="D1083" s="133"/>
      <c r="K1083" s="92"/>
      <c r="L1083" s="92"/>
      <c r="M1083" s="92"/>
      <c r="N1083" s="92"/>
      <c r="O1083" s="92"/>
      <c r="P1083" s="92"/>
      <c r="Q1083" s="92"/>
      <c r="R1083" s="92"/>
    </row>
    <row r="1084" spans="1:18" s="94" customFormat="1" ht="15.75">
      <c r="A1084" s="95"/>
      <c r="C1084" s="133"/>
      <c r="D1084" s="133"/>
      <c r="K1084" s="92"/>
      <c r="L1084" s="92"/>
      <c r="M1084" s="92"/>
      <c r="N1084" s="92"/>
      <c r="O1084" s="92"/>
      <c r="P1084" s="92"/>
      <c r="Q1084" s="92"/>
      <c r="R1084" s="92"/>
    </row>
    <row r="1085" spans="1:18" s="94" customFormat="1" ht="15.75">
      <c r="A1085" s="95"/>
      <c r="C1085" s="133"/>
      <c r="D1085" s="133"/>
      <c r="K1085" s="92"/>
      <c r="L1085" s="92"/>
      <c r="M1085" s="92"/>
      <c r="N1085" s="92"/>
      <c r="O1085" s="92"/>
      <c r="P1085" s="92"/>
      <c r="Q1085" s="92"/>
      <c r="R1085" s="92"/>
    </row>
    <row r="1086" spans="1:18" s="94" customFormat="1" ht="15.75">
      <c r="A1086" s="95"/>
      <c r="C1086" s="133"/>
      <c r="D1086" s="133"/>
      <c r="K1086" s="92"/>
      <c r="L1086" s="92"/>
      <c r="M1086" s="92"/>
      <c r="N1086" s="92"/>
      <c r="O1086" s="92"/>
      <c r="P1086" s="92"/>
      <c r="Q1086" s="92"/>
      <c r="R1086" s="92"/>
    </row>
    <row r="1087" spans="1:18" s="94" customFormat="1" ht="15.75">
      <c r="A1087" s="95"/>
      <c r="C1087" s="133"/>
      <c r="D1087" s="133"/>
      <c r="K1087" s="92"/>
      <c r="L1087" s="92"/>
      <c r="M1087" s="92"/>
      <c r="N1087" s="92"/>
      <c r="O1087" s="92"/>
      <c r="P1087" s="92"/>
      <c r="Q1087" s="92"/>
      <c r="R1087" s="92"/>
    </row>
    <row r="1088" spans="1:18" s="94" customFormat="1" ht="15.75">
      <c r="A1088" s="95"/>
      <c r="C1088" s="133"/>
      <c r="D1088" s="133"/>
      <c r="K1088" s="92"/>
      <c r="L1088" s="92"/>
      <c r="M1088" s="92"/>
      <c r="N1088" s="92"/>
      <c r="O1088" s="92"/>
      <c r="P1088" s="92"/>
      <c r="Q1088" s="92"/>
      <c r="R1088" s="92"/>
    </row>
    <row r="1089" spans="1:18" s="94" customFormat="1" ht="15.75">
      <c r="A1089" s="95"/>
      <c r="C1089" s="133"/>
      <c r="D1089" s="133"/>
      <c r="K1089" s="92"/>
      <c r="L1089" s="92"/>
      <c r="M1089" s="92"/>
      <c r="N1089" s="92"/>
      <c r="O1089" s="92"/>
      <c r="P1089" s="92"/>
      <c r="Q1089" s="92"/>
      <c r="R1089" s="92"/>
    </row>
    <row r="1090" spans="1:18" s="94" customFormat="1" ht="15.75">
      <c r="A1090" s="95"/>
      <c r="C1090" s="133"/>
      <c r="D1090" s="133"/>
      <c r="K1090" s="92"/>
      <c r="L1090" s="92"/>
      <c r="M1090" s="92"/>
      <c r="N1090" s="92"/>
      <c r="O1090" s="92"/>
      <c r="P1090" s="92"/>
      <c r="Q1090" s="92"/>
      <c r="R1090" s="92"/>
    </row>
    <row r="1091" spans="1:18" s="94" customFormat="1" ht="15.75">
      <c r="A1091" s="95"/>
      <c r="C1091" s="133"/>
      <c r="D1091" s="133"/>
      <c r="K1091" s="92"/>
      <c r="L1091" s="92"/>
      <c r="M1091" s="92"/>
      <c r="N1091" s="92"/>
      <c r="O1091" s="92"/>
      <c r="P1091" s="92"/>
      <c r="Q1091" s="92"/>
      <c r="R1091" s="92"/>
    </row>
    <row r="1092" spans="1:18" s="94" customFormat="1" ht="15.75">
      <c r="A1092" s="95"/>
      <c r="C1092" s="133"/>
      <c r="D1092" s="133"/>
      <c r="K1092" s="92"/>
      <c r="L1092" s="92"/>
      <c r="M1092" s="92"/>
      <c r="N1092" s="92"/>
      <c r="O1092" s="92"/>
      <c r="P1092" s="92"/>
      <c r="Q1092" s="92"/>
      <c r="R1092" s="92"/>
    </row>
    <row r="1093" spans="1:18" s="94" customFormat="1" ht="15.75">
      <c r="A1093" s="95"/>
      <c r="C1093" s="133"/>
      <c r="D1093" s="133"/>
      <c r="K1093" s="92"/>
      <c r="L1093" s="92"/>
      <c r="M1093" s="92"/>
      <c r="N1093" s="92"/>
      <c r="O1093" s="92"/>
      <c r="P1093" s="92"/>
      <c r="Q1093" s="92"/>
      <c r="R1093" s="92"/>
    </row>
    <row r="1094" spans="1:18" s="94" customFormat="1" ht="15.75">
      <c r="A1094" s="95"/>
      <c r="C1094" s="133"/>
      <c r="D1094" s="133"/>
      <c r="K1094" s="92"/>
      <c r="L1094" s="92"/>
      <c r="M1094" s="92"/>
      <c r="N1094" s="92"/>
      <c r="O1094" s="92"/>
      <c r="P1094" s="92"/>
      <c r="Q1094" s="92"/>
      <c r="R1094" s="92"/>
    </row>
    <row r="1095" spans="1:18" s="94" customFormat="1" ht="15.75">
      <c r="A1095" s="95"/>
      <c r="C1095" s="133"/>
      <c r="D1095" s="133"/>
      <c r="K1095" s="92"/>
      <c r="L1095" s="92"/>
      <c r="M1095" s="92"/>
      <c r="N1095" s="92"/>
      <c r="O1095" s="92"/>
      <c r="P1095" s="92"/>
      <c r="Q1095" s="92"/>
      <c r="R1095" s="92"/>
    </row>
    <row r="1096" spans="1:18" s="94" customFormat="1" ht="15.75">
      <c r="A1096" s="95"/>
      <c r="C1096" s="133"/>
      <c r="D1096" s="133"/>
      <c r="K1096" s="92"/>
      <c r="L1096" s="92"/>
      <c r="M1096" s="92"/>
      <c r="N1096" s="92"/>
      <c r="O1096" s="92"/>
      <c r="P1096" s="92"/>
      <c r="Q1096" s="92"/>
      <c r="R1096" s="92"/>
    </row>
    <row r="1097" spans="1:18" s="94" customFormat="1" ht="15.75">
      <c r="A1097" s="95"/>
      <c r="C1097" s="133"/>
      <c r="D1097" s="133"/>
      <c r="K1097" s="92"/>
      <c r="L1097" s="92"/>
      <c r="M1097" s="92"/>
      <c r="N1097" s="92"/>
      <c r="O1097" s="92"/>
      <c r="P1097" s="92"/>
      <c r="Q1097" s="92"/>
      <c r="R1097" s="92"/>
    </row>
    <row r="1098" spans="1:18" s="94" customFormat="1" ht="15.75">
      <c r="A1098" s="95"/>
      <c r="C1098" s="133"/>
      <c r="D1098" s="133"/>
      <c r="K1098" s="92"/>
      <c r="L1098" s="92"/>
      <c r="M1098" s="92"/>
      <c r="N1098" s="92"/>
      <c r="O1098" s="92"/>
      <c r="P1098" s="92"/>
      <c r="Q1098" s="92"/>
      <c r="R1098" s="92"/>
    </row>
    <row r="1099" spans="1:18" s="94" customFormat="1" ht="15.75">
      <c r="A1099" s="95"/>
      <c r="C1099" s="133"/>
      <c r="D1099" s="133"/>
      <c r="K1099" s="92"/>
      <c r="L1099" s="92"/>
      <c r="M1099" s="92"/>
      <c r="N1099" s="92"/>
      <c r="O1099" s="92"/>
      <c r="P1099" s="92"/>
      <c r="Q1099" s="92"/>
      <c r="R1099" s="92"/>
    </row>
    <row r="1100" spans="1:18" s="94" customFormat="1" ht="15.75">
      <c r="A1100" s="95"/>
      <c r="C1100" s="133"/>
      <c r="D1100" s="133"/>
      <c r="K1100" s="92"/>
      <c r="L1100" s="92"/>
      <c r="M1100" s="92"/>
      <c r="N1100" s="92"/>
      <c r="O1100" s="92"/>
      <c r="P1100" s="92"/>
      <c r="Q1100" s="92"/>
      <c r="R1100" s="92"/>
    </row>
    <row r="1101" spans="1:18" s="94" customFormat="1" ht="15.75">
      <c r="A1101" s="95"/>
      <c r="C1101" s="133"/>
      <c r="D1101" s="133"/>
      <c r="K1101" s="92"/>
      <c r="L1101" s="92"/>
      <c r="M1101" s="92"/>
      <c r="N1101" s="92"/>
      <c r="O1101" s="92"/>
      <c r="P1101" s="92"/>
      <c r="Q1101" s="92"/>
      <c r="R1101" s="92"/>
    </row>
    <row r="1102" spans="1:18" s="94" customFormat="1" ht="15.75">
      <c r="A1102" s="95"/>
      <c r="C1102" s="133"/>
      <c r="D1102" s="133"/>
      <c r="K1102" s="92"/>
      <c r="L1102" s="92"/>
      <c r="M1102" s="92"/>
      <c r="N1102" s="92"/>
      <c r="O1102" s="92"/>
      <c r="P1102" s="92"/>
      <c r="Q1102" s="92"/>
      <c r="R1102" s="92"/>
    </row>
    <row r="1103" spans="1:18" s="94" customFormat="1" ht="15.75">
      <c r="A1103" s="95"/>
      <c r="C1103" s="133"/>
      <c r="D1103" s="133"/>
      <c r="K1103" s="92"/>
      <c r="L1103" s="92"/>
      <c r="M1103" s="92"/>
      <c r="N1103" s="92"/>
      <c r="O1103" s="92"/>
      <c r="P1103" s="92"/>
      <c r="Q1103" s="92"/>
      <c r="R1103" s="92"/>
    </row>
    <row r="1104" spans="1:18" s="94" customFormat="1" ht="15.75">
      <c r="A1104" s="95"/>
      <c r="C1104" s="133"/>
      <c r="D1104" s="133"/>
      <c r="K1104" s="92"/>
      <c r="L1104" s="92"/>
      <c r="M1104" s="92"/>
      <c r="N1104" s="92"/>
      <c r="O1104" s="92"/>
      <c r="P1104" s="92"/>
      <c r="Q1104" s="92"/>
      <c r="R1104" s="92"/>
    </row>
    <row r="1105" spans="1:18" s="94" customFormat="1" ht="15.75">
      <c r="A1105" s="95"/>
      <c r="C1105" s="133"/>
      <c r="D1105" s="133"/>
      <c r="K1105" s="92"/>
      <c r="L1105" s="92"/>
      <c r="M1105" s="92"/>
      <c r="N1105" s="92"/>
      <c r="O1105" s="92"/>
      <c r="P1105" s="92"/>
      <c r="Q1105" s="92"/>
      <c r="R1105" s="92"/>
    </row>
    <row r="1106" spans="1:18" s="94" customFormat="1" ht="15.75">
      <c r="A1106" s="95"/>
      <c r="C1106" s="133"/>
      <c r="D1106" s="133"/>
      <c r="K1106" s="92"/>
      <c r="L1106" s="92"/>
      <c r="M1106" s="92"/>
      <c r="N1106" s="92"/>
      <c r="O1106" s="92"/>
      <c r="P1106" s="92"/>
      <c r="Q1106" s="92"/>
      <c r="R1106" s="92"/>
    </row>
    <row r="1107" spans="1:18" s="94" customFormat="1" ht="15.75">
      <c r="A1107" s="95"/>
      <c r="C1107" s="133"/>
      <c r="D1107" s="133"/>
      <c r="K1107" s="92"/>
      <c r="L1107" s="92"/>
      <c r="M1107" s="92"/>
      <c r="N1107" s="92"/>
      <c r="O1107" s="92"/>
      <c r="P1107" s="92"/>
      <c r="Q1107" s="92"/>
      <c r="R1107" s="92"/>
    </row>
    <row r="1108" spans="1:18" s="94" customFormat="1" ht="15.75">
      <c r="A1108" s="95"/>
      <c r="C1108" s="133"/>
      <c r="D1108" s="133"/>
      <c r="K1108" s="92"/>
      <c r="L1108" s="92"/>
      <c r="M1108" s="92"/>
      <c r="N1108" s="92"/>
      <c r="O1108" s="92"/>
      <c r="P1108" s="92"/>
      <c r="Q1108" s="92"/>
      <c r="R1108" s="92"/>
    </row>
    <row r="1109" spans="1:18" s="94" customFormat="1" ht="15.75">
      <c r="A1109" s="95"/>
      <c r="C1109" s="133"/>
      <c r="D1109" s="133"/>
      <c r="K1109" s="92"/>
      <c r="L1109" s="92"/>
      <c r="M1109" s="92"/>
      <c r="N1109" s="92"/>
      <c r="O1109" s="92"/>
      <c r="P1109" s="92"/>
      <c r="Q1109" s="92"/>
      <c r="R1109" s="92"/>
    </row>
    <row r="1110" spans="1:18" s="94" customFormat="1" ht="15.75">
      <c r="A1110" s="95"/>
      <c r="C1110" s="133"/>
      <c r="D1110" s="133"/>
      <c r="K1110" s="92"/>
      <c r="L1110" s="92"/>
      <c r="M1110" s="92"/>
      <c r="N1110" s="92"/>
      <c r="O1110" s="92"/>
      <c r="P1110" s="92"/>
      <c r="Q1110" s="92"/>
      <c r="R1110" s="92"/>
    </row>
    <row r="1111" spans="1:18" s="94" customFormat="1" ht="15.75">
      <c r="A1111" s="95"/>
      <c r="C1111" s="133"/>
      <c r="D1111" s="133"/>
      <c r="K1111" s="92"/>
      <c r="L1111" s="92"/>
      <c r="M1111" s="92"/>
      <c r="N1111" s="92"/>
      <c r="O1111" s="92"/>
      <c r="P1111" s="92"/>
      <c r="Q1111" s="92"/>
      <c r="R1111" s="92"/>
    </row>
    <row r="1112" spans="1:18" s="94" customFormat="1" ht="15.75">
      <c r="A1112" s="95"/>
      <c r="C1112" s="133"/>
      <c r="D1112" s="133"/>
      <c r="K1112" s="92"/>
      <c r="L1112" s="92"/>
      <c r="M1112" s="92"/>
      <c r="N1112" s="92"/>
      <c r="O1112" s="92"/>
      <c r="P1112" s="92"/>
      <c r="Q1112" s="92"/>
      <c r="R1112" s="92"/>
    </row>
    <row r="1113" spans="1:18" s="94" customFormat="1" ht="15.75">
      <c r="A1113" s="95"/>
      <c r="C1113" s="133"/>
      <c r="D1113" s="133"/>
      <c r="K1113" s="92"/>
      <c r="L1113" s="92"/>
      <c r="M1113" s="92"/>
      <c r="N1113" s="92"/>
      <c r="O1113" s="92"/>
      <c r="P1113" s="92"/>
      <c r="Q1113" s="92"/>
      <c r="R1113" s="92"/>
    </row>
    <row r="1114" spans="1:18" s="94" customFormat="1" ht="15.75">
      <c r="A1114" s="95"/>
      <c r="C1114" s="133"/>
      <c r="D1114" s="133"/>
      <c r="K1114" s="92"/>
      <c r="L1114" s="92"/>
      <c r="M1114" s="92"/>
      <c r="N1114" s="92"/>
      <c r="O1114" s="92"/>
      <c r="P1114" s="92"/>
      <c r="Q1114" s="92"/>
      <c r="R1114" s="92"/>
    </row>
    <row r="1115" spans="1:18" s="94" customFormat="1" ht="15.75">
      <c r="A1115" s="95"/>
      <c r="C1115" s="133"/>
      <c r="D1115" s="133"/>
      <c r="K1115" s="92"/>
      <c r="L1115" s="92"/>
      <c r="M1115" s="92"/>
      <c r="N1115" s="92"/>
      <c r="O1115" s="92"/>
      <c r="P1115" s="92"/>
      <c r="Q1115" s="92"/>
      <c r="R1115" s="92"/>
    </row>
    <row r="1116" spans="1:18" s="94" customFormat="1" ht="15.75">
      <c r="A1116" s="95"/>
      <c r="C1116" s="133"/>
      <c r="D1116" s="133"/>
      <c r="K1116" s="92"/>
      <c r="L1116" s="92"/>
      <c r="M1116" s="92"/>
      <c r="N1116" s="92"/>
      <c r="O1116" s="92"/>
      <c r="P1116" s="92"/>
      <c r="Q1116" s="92"/>
      <c r="R1116" s="92"/>
    </row>
    <row r="1117" spans="1:18" s="94" customFormat="1" ht="15.75">
      <c r="A1117" s="95"/>
      <c r="C1117" s="133"/>
      <c r="D1117" s="133"/>
      <c r="K1117" s="92"/>
      <c r="L1117" s="92"/>
      <c r="M1117" s="92"/>
      <c r="N1117" s="92"/>
      <c r="O1117" s="92"/>
      <c r="P1117" s="92"/>
      <c r="Q1117" s="92"/>
      <c r="R1117" s="92"/>
    </row>
    <row r="1118" spans="1:18" s="94" customFormat="1" ht="15.75">
      <c r="A1118" s="95"/>
      <c r="C1118" s="133"/>
      <c r="D1118" s="133"/>
      <c r="K1118" s="92"/>
      <c r="L1118" s="92"/>
      <c r="M1118" s="92"/>
      <c r="N1118" s="92"/>
      <c r="O1118" s="92"/>
      <c r="P1118" s="92"/>
      <c r="Q1118" s="92"/>
      <c r="R1118" s="92"/>
    </row>
    <row r="1119" spans="1:18" s="94" customFormat="1" ht="15.75">
      <c r="A1119" s="95"/>
      <c r="C1119" s="133"/>
      <c r="D1119" s="133"/>
      <c r="K1119" s="92"/>
      <c r="L1119" s="92"/>
      <c r="M1119" s="92"/>
      <c r="N1119" s="92"/>
      <c r="O1119" s="92"/>
      <c r="P1119" s="92"/>
      <c r="Q1119" s="92"/>
      <c r="R1119" s="92"/>
    </row>
    <row r="1120" spans="1:18" s="94" customFormat="1" ht="15.75">
      <c r="A1120" s="95"/>
      <c r="C1120" s="133"/>
      <c r="D1120" s="133"/>
      <c r="K1120" s="92"/>
      <c r="L1120" s="92"/>
      <c r="M1120" s="92"/>
      <c r="N1120" s="92"/>
      <c r="O1120" s="92"/>
      <c r="P1120" s="92"/>
      <c r="Q1120" s="92"/>
      <c r="R1120" s="92"/>
    </row>
    <row r="1121" spans="1:18" s="94" customFormat="1" ht="15.75">
      <c r="A1121" s="95"/>
      <c r="C1121" s="133"/>
      <c r="D1121" s="133"/>
      <c r="K1121" s="92"/>
      <c r="L1121" s="92"/>
      <c r="M1121" s="92"/>
      <c r="N1121" s="92"/>
      <c r="O1121" s="92"/>
      <c r="P1121" s="92"/>
      <c r="Q1121" s="92"/>
      <c r="R1121" s="92"/>
    </row>
    <row r="1122" spans="1:18" s="94" customFormat="1" ht="15.75">
      <c r="A1122" s="95"/>
      <c r="C1122" s="133"/>
      <c r="D1122" s="133"/>
      <c r="K1122" s="92"/>
      <c r="L1122" s="92"/>
      <c r="M1122" s="92"/>
      <c r="N1122" s="92"/>
      <c r="O1122" s="92"/>
      <c r="P1122" s="92"/>
      <c r="Q1122" s="92"/>
      <c r="R1122" s="92"/>
    </row>
    <row r="1123" spans="1:18" s="94" customFormat="1" ht="15.75">
      <c r="A1123" s="95"/>
      <c r="C1123" s="133"/>
      <c r="D1123" s="133"/>
      <c r="K1123" s="92"/>
      <c r="L1123" s="92"/>
      <c r="M1123" s="92"/>
      <c r="N1123" s="92"/>
      <c r="O1123" s="92"/>
      <c r="P1123" s="92"/>
      <c r="Q1123" s="92"/>
      <c r="R1123" s="92"/>
    </row>
    <row r="1124" spans="1:18" s="94" customFormat="1" ht="15.75">
      <c r="A1124" s="95"/>
      <c r="C1124" s="133"/>
      <c r="D1124" s="133"/>
      <c r="K1124" s="92"/>
      <c r="L1124" s="92"/>
      <c r="M1124" s="92"/>
      <c r="N1124" s="92"/>
      <c r="O1124" s="92"/>
      <c r="P1124" s="92"/>
      <c r="Q1124" s="92"/>
      <c r="R1124" s="92"/>
    </row>
    <row r="1125" spans="1:18" s="94" customFormat="1" ht="15.75">
      <c r="A1125" s="95"/>
      <c r="C1125" s="133"/>
      <c r="D1125" s="133"/>
      <c r="K1125" s="92"/>
      <c r="L1125" s="92"/>
      <c r="M1125" s="92"/>
      <c r="N1125" s="92"/>
      <c r="O1125" s="92"/>
      <c r="P1125" s="92"/>
      <c r="Q1125" s="92"/>
      <c r="R1125" s="92"/>
    </row>
    <row r="1126" spans="1:18" s="94" customFormat="1" ht="15.75">
      <c r="A1126" s="95"/>
      <c r="C1126" s="133"/>
      <c r="D1126" s="133"/>
      <c r="K1126" s="92"/>
      <c r="L1126" s="92"/>
      <c r="M1126" s="92"/>
      <c r="N1126" s="92"/>
      <c r="O1126" s="92"/>
      <c r="P1126" s="92"/>
      <c r="Q1126" s="92"/>
      <c r="R1126" s="92"/>
    </row>
    <row r="1127" spans="1:18" s="94" customFormat="1" ht="15.75">
      <c r="A1127" s="95"/>
      <c r="C1127" s="133"/>
      <c r="D1127" s="133"/>
      <c r="K1127" s="92"/>
      <c r="L1127" s="92"/>
      <c r="M1127" s="92"/>
      <c r="N1127" s="92"/>
      <c r="O1127" s="92"/>
      <c r="P1127" s="92"/>
      <c r="Q1127" s="92"/>
      <c r="R1127" s="92"/>
    </row>
    <row r="1128" spans="1:18" s="94" customFormat="1" ht="15.75">
      <c r="A1128" s="95"/>
      <c r="C1128" s="133"/>
      <c r="D1128" s="133"/>
      <c r="K1128" s="92"/>
      <c r="L1128" s="92"/>
      <c r="M1128" s="92"/>
      <c r="N1128" s="92"/>
      <c r="O1128" s="92"/>
      <c r="P1128" s="92"/>
      <c r="Q1128" s="92"/>
      <c r="R1128" s="92"/>
    </row>
    <row r="1129" spans="1:18" s="94" customFormat="1" ht="15.75">
      <c r="A1129" s="95"/>
      <c r="C1129" s="133"/>
      <c r="D1129" s="133"/>
      <c r="K1129" s="92"/>
      <c r="L1129" s="92"/>
      <c r="M1129" s="92"/>
      <c r="N1129" s="92"/>
      <c r="O1129" s="92"/>
      <c r="P1129" s="92"/>
      <c r="Q1129" s="92"/>
      <c r="R1129" s="92"/>
    </row>
    <row r="1130" spans="1:18" s="94" customFormat="1" ht="15.75">
      <c r="A1130" s="95"/>
      <c r="C1130" s="133"/>
      <c r="D1130" s="133"/>
      <c r="K1130" s="92"/>
      <c r="L1130" s="92"/>
      <c r="M1130" s="92"/>
      <c r="N1130" s="92"/>
      <c r="O1130" s="92"/>
      <c r="P1130" s="92"/>
      <c r="Q1130" s="92"/>
      <c r="R1130" s="92"/>
    </row>
    <row r="1131" spans="1:18" s="94" customFormat="1" ht="15.75">
      <c r="A1131" s="95"/>
      <c r="C1131" s="133"/>
      <c r="D1131" s="133"/>
      <c r="K1131" s="92"/>
      <c r="L1131" s="92"/>
      <c r="M1131" s="92"/>
      <c r="N1131" s="92"/>
      <c r="O1131" s="92"/>
      <c r="P1131" s="92"/>
      <c r="Q1131" s="92"/>
      <c r="R1131" s="92"/>
    </row>
    <row r="1132" spans="1:18" s="94" customFormat="1" ht="15.75">
      <c r="A1132" s="95"/>
      <c r="C1132" s="133"/>
      <c r="D1132" s="133"/>
      <c r="K1132" s="92"/>
      <c r="L1132" s="92"/>
      <c r="M1132" s="92"/>
      <c r="N1132" s="92"/>
      <c r="O1132" s="92"/>
      <c r="P1132" s="92"/>
      <c r="Q1132" s="92"/>
      <c r="R1132" s="92"/>
    </row>
    <row r="1133" spans="1:18" s="94" customFormat="1" ht="15.75">
      <c r="A1133" s="95"/>
      <c r="C1133" s="133"/>
      <c r="D1133" s="133"/>
      <c r="K1133" s="92"/>
      <c r="L1133" s="92"/>
      <c r="M1133" s="92"/>
      <c r="N1133" s="92"/>
      <c r="O1133" s="92"/>
      <c r="P1133" s="92"/>
      <c r="Q1133" s="92"/>
      <c r="R1133" s="92"/>
    </row>
    <row r="1134" spans="1:18" s="94" customFormat="1" ht="15.75">
      <c r="A1134" s="95"/>
      <c r="C1134" s="133"/>
      <c r="D1134" s="133"/>
      <c r="K1134" s="92"/>
      <c r="L1134" s="92"/>
      <c r="M1134" s="92"/>
      <c r="N1134" s="92"/>
      <c r="O1134" s="92"/>
      <c r="P1134" s="92"/>
      <c r="Q1134" s="92"/>
      <c r="R1134" s="92"/>
    </row>
    <row r="1135" spans="1:18" s="94" customFormat="1" ht="15.75">
      <c r="A1135" s="95"/>
      <c r="C1135" s="133"/>
      <c r="D1135" s="133"/>
      <c r="K1135" s="92"/>
      <c r="L1135" s="92"/>
      <c r="M1135" s="92"/>
      <c r="N1135" s="92"/>
      <c r="O1135" s="92"/>
      <c r="P1135" s="92"/>
      <c r="Q1135" s="92"/>
      <c r="R1135" s="92"/>
    </row>
    <row r="1136" spans="1:18" s="94" customFormat="1" ht="15.75">
      <c r="A1136" s="95"/>
      <c r="C1136" s="133"/>
      <c r="D1136" s="133"/>
      <c r="K1136" s="92"/>
      <c r="L1136" s="92"/>
      <c r="M1136" s="92"/>
      <c r="N1136" s="92"/>
      <c r="O1136" s="92"/>
      <c r="P1136" s="92"/>
      <c r="Q1136" s="92"/>
      <c r="R1136" s="92"/>
    </row>
    <row r="1137" spans="1:18" s="94" customFormat="1" ht="15.75">
      <c r="A1137" s="95"/>
      <c r="C1137" s="133"/>
      <c r="D1137" s="133"/>
      <c r="K1137" s="92"/>
      <c r="L1137" s="92"/>
      <c r="M1137" s="92"/>
      <c r="N1137" s="92"/>
      <c r="O1137" s="92"/>
      <c r="P1137" s="92"/>
      <c r="Q1137" s="92"/>
      <c r="R1137" s="92"/>
    </row>
    <row r="1138" spans="1:18" s="94" customFormat="1" ht="15.75">
      <c r="A1138" s="95"/>
      <c r="C1138" s="133"/>
      <c r="D1138" s="133"/>
      <c r="K1138" s="92"/>
      <c r="L1138" s="92"/>
      <c r="M1138" s="92"/>
      <c r="N1138" s="92"/>
      <c r="O1138" s="92"/>
      <c r="P1138" s="92"/>
      <c r="Q1138" s="92"/>
      <c r="R1138" s="92"/>
    </row>
    <row r="1139" spans="1:18" s="94" customFormat="1" ht="15.75">
      <c r="A1139" s="95"/>
      <c r="C1139" s="133"/>
      <c r="D1139" s="133"/>
      <c r="K1139" s="92"/>
      <c r="L1139" s="92"/>
      <c r="M1139" s="92"/>
      <c r="N1139" s="92"/>
      <c r="O1139" s="92"/>
      <c r="P1139" s="92"/>
      <c r="Q1139" s="92"/>
      <c r="R1139" s="92"/>
    </row>
    <row r="1140" spans="1:18" s="94" customFormat="1" ht="15.75">
      <c r="A1140" s="95"/>
      <c r="C1140" s="133"/>
      <c r="D1140" s="133"/>
      <c r="K1140" s="92"/>
      <c r="L1140" s="92"/>
      <c r="M1140" s="92"/>
      <c r="N1140" s="92"/>
      <c r="O1140" s="92"/>
      <c r="P1140" s="92"/>
      <c r="Q1140" s="92"/>
      <c r="R1140" s="92"/>
    </row>
    <row r="1141" spans="1:18" s="94" customFormat="1" ht="15.75">
      <c r="A1141" s="95"/>
      <c r="C1141" s="133"/>
      <c r="D1141" s="133"/>
      <c r="K1141" s="92"/>
      <c r="L1141" s="92"/>
      <c r="M1141" s="92"/>
      <c r="N1141" s="92"/>
      <c r="O1141" s="92"/>
      <c r="P1141" s="92"/>
      <c r="Q1141" s="92"/>
      <c r="R1141" s="92"/>
    </row>
    <row r="1142" spans="1:18" s="94" customFormat="1" ht="15.75">
      <c r="A1142" s="95"/>
      <c r="C1142" s="133"/>
      <c r="D1142" s="133"/>
      <c r="K1142" s="92"/>
      <c r="L1142" s="92"/>
      <c r="M1142" s="92"/>
      <c r="N1142" s="92"/>
      <c r="O1142" s="92"/>
      <c r="P1142" s="92"/>
      <c r="Q1142" s="92"/>
      <c r="R1142" s="92"/>
    </row>
    <row r="1143" spans="1:18" s="94" customFormat="1" ht="15.75">
      <c r="A1143" s="95"/>
      <c r="C1143" s="133"/>
      <c r="D1143" s="133"/>
      <c r="K1143" s="92"/>
      <c r="L1143" s="92"/>
      <c r="M1143" s="92"/>
      <c r="N1143" s="92"/>
      <c r="O1143" s="92"/>
      <c r="P1143" s="92"/>
      <c r="Q1143" s="92"/>
      <c r="R1143" s="92"/>
    </row>
    <row r="1144" spans="1:18" s="94" customFormat="1" ht="15.75">
      <c r="A1144" s="95"/>
      <c r="C1144" s="133"/>
      <c r="D1144" s="133"/>
      <c r="K1144" s="92"/>
      <c r="L1144" s="92"/>
      <c r="M1144" s="92"/>
      <c r="N1144" s="92"/>
      <c r="O1144" s="92"/>
      <c r="P1144" s="92"/>
      <c r="Q1144" s="92"/>
      <c r="R1144" s="92"/>
    </row>
    <row r="1145" spans="1:18" s="94" customFormat="1" ht="15.75">
      <c r="A1145" s="95"/>
      <c r="C1145" s="133"/>
      <c r="D1145" s="133"/>
      <c r="K1145" s="92"/>
      <c r="L1145" s="92"/>
      <c r="M1145" s="92"/>
      <c r="N1145" s="92"/>
      <c r="O1145" s="92"/>
      <c r="P1145" s="92"/>
      <c r="Q1145" s="92"/>
      <c r="R1145" s="92"/>
    </row>
    <row r="1146" spans="1:18" s="94" customFormat="1" ht="15.75">
      <c r="A1146" s="95"/>
      <c r="C1146" s="133"/>
      <c r="D1146" s="133"/>
      <c r="K1146" s="92"/>
      <c r="L1146" s="92"/>
      <c r="M1146" s="92"/>
      <c r="N1146" s="92"/>
      <c r="O1146" s="92"/>
      <c r="P1146" s="92"/>
      <c r="Q1146" s="92"/>
      <c r="R1146" s="92"/>
    </row>
    <row r="1147" spans="1:18" s="94" customFormat="1" ht="15.75">
      <c r="A1147" s="95"/>
      <c r="C1147" s="133"/>
      <c r="D1147" s="133"/>
      <c r="K1147" s="92"/>
      <c r="L1147" s="92"/>
      <c r="M1147" s="92"/>
      <c r="N1147" s="92"/>
      <c r="O1147" s="92"/>
      <c r="P1147" s="92"/>
      <c r="Q1147" s="92"/>
      <c r="R1147" s="92"/>
    </row>
    <row r="1148" spans="1:18" s="94" customFormat="1" ht="15.75">
      <c r="A1148" s="95"/>
      <c r="C1148" s="133"/>
      <c r="D1148" s="133"/>
      <c r="K1148" s="92"/>
      <c r="L1148" s="92"/>
      <c r="M1148" s="92"/>
      <c r="N1148" s="92"/>
      <c r="O1148" s="92"/>
      <c r="P1148" s="92"/>
      <c r="Q1148" s="92"/>
      <c r="R1148" s="92"/>
    </row>
    <row r="1149" spans="1:18" s="94" customFormat="1" ht="15.75">
      <c r="A1149" s="95"/>
      <c r="C1149" s="133"/>
      <c r="D1149" s="133"/>
      <c r="K1149" s="92"/>
      <c r="L1149" s="92"/>
      <c r="M1149" s="92"/>
      <c r="N1149" s="92"/>
      <c r="O1149" s="92"/>
      <c r="P1149" s="92"/>
      <c r="Q1149" s="92"/>
      <c r="R1149" s="92"/>
    </row>
    <row r="1150" spans="1:18" s="94" customFormat="1" ht="15.75">
      <c r="A1150" s="95"/>
      <c r="C1150" s="133"/>
      <c r="D1150" s="133"/>
      <c r="K1150" s="92"/>
      <c r="L1150" s="92"/>
      <c r="M1150" s="92"/>
      <c r="N1150" s="92"/>
      <c r="O1150" s="92"/>
      <c r="P1150" s="92"/>
      <c r="Q1150" s="92"/>
      <c r="R1150" s="92"/>
    </row>
    <row r="1151" spans="1:18" s="94" customFormat="1" ht="15.75">
      <c r="A1151" s="95"/>
      <c r="C1151" s="133"/>
      <c r="D1151" s="133"/>
      <c r="K1151" s="92"/>
      <c r="L1151" s="92"/>
      <c r="M1151" s="92"/>
      <c r="N1151" s="92"/>
      <c r="O1151" s="92"/>
      <c r="P1151" s="92"/>
      <c r="Q1151" s="92"/>
      <c r="R1151" s="92"/>
    </row>
    <row r="1152" spans="1:18" s="94" customFormat="1" ht="15.75">
      <c r="A1152" s="95"/>
      <c r="C1152" s="133"/>
      <c r="D1152" s="133"/>
      <c r="K1152" s="92"/>
      <c r="L1152" s="92"/>
      <c r="M1152" s="92"/>
      <c r="N1152" s="92"/>
      <c r="O1152" s="92"/>
      <c r="P1152" s="92"/>
      <c r="Q1152" s="92"/>
      <c r="R1152" s="92"/>
    </row>
    <row r="1153" spans="1:18" s="94" customFormat="1" ht="15.75">
      <c r="A1153" s="95"/>
      <c r="C1153" s="133"/>
      <c r="D1153" s="133"/>
      <c r="K1153" s="92"/>
      <c r="L1153" s="92"/>
      <c r="M1153" s="92"/>
      <c r="N1153" s="92"/>
      <c r="O1153" s="92"/>
      <c r="P1153" s="92"/>
      <c r="Q1153" s="92"/>
      <c r="R1153" s="92"/>
    </row>
    <row r="1154" spans="1:18" s="94" customFormat="1" ht="15.75">
      <c r="A1154" s="95"/>
      <c r="C1154" s="133"/>
      <c r="D1154" s="133"/>
      <c r="K1154" s="92"/>
      <c r="L1154" s="92"/>
      <c r="M1154" s="92"/>
      <c r="N1154" s="92"/>
      <c r="O1154" s="92"/>
      <c r="P1154" s="92"/>
      <c r="Q1154" s="92"/>
      <c r="R1154" s="92"/>
    </row>
    <row r="1155" spans="1:18" s="94" customFormat="1" ht="15.75">
      <c r="A1155" s="95"/>
      <c r="C1155" s="133"/>
      <c r="D1155" s="133"/>
      <c r="K1155" s="92"/>
      <c r="L1155" s="92"/>
      <c r="M1155" s="92"/>
      <c r="N1155" s="92"/>
      <c r="O1155" s="92"/>
      <c r="P1155" s="92"/>
      <c r="Q1155" s="92"/>
      <c r="R1155" s="92"/>
    </row>
    <row r="1156" spans="1:18" s="94" customFormat="1" ht="15.75">
      <c r="A1156" s="95"/>
      <c r="C1156" s="133"/>
      <c r="D1156" s="133"/>
      <c r="K1156" s="92"/>
      <c r="L1156" s="92"/>
      <c r="M1156" s="92"/>
      <c r="N1156" s="92"/>
      <c r="O1156" s="92"/>
      <c r="P1156" s="92"/>
      <c r="Q1156" s="92"/>
      <c r="R1156" s="92"/>
    </row>
    <row r="1157" spans="1:18" s="94" customFormat="1" ht="15.75">
      <c r="A1157" s="95"/>
      <c r="C1157" s="133"/>
      <c r="D1157" s="133"/>
      <c r="K1157" s="92"/>
      <c r="L1157" s="92"/>
      <c r="M1157" s="92"/>
      <c r="N1157" s="92"/>
      <c r="O1157" s="92"/>
      <c r="P1157" s="92"/>
      <c r="Q1157" s="92"/>
      <c r="R1157" s="92"/>
    </row>
    <row r="1158" spans="1:18" s="94" customFormat="1" ht="15.75">
      <c r="A1158" s="95"/>
      <c r="C1158" s="133"/>
      <c r="D1158" s="133"/>
      <c r="K1158" s="92"/>
      <c r="L1158" s="92"/>
      <c r="M1158" s="92"/>
      <c r="N1158" s="92"/>
      <c r="O1158" s="92"/>
      <c r="P1158" s="92"/>
      <c r="Q1158" s="92"/>
      <c r="R1158" s="92"/>
    </row>
    <row r="1159" spans="1:18" s="94" customFormat="1" ht="15.75">
      <c r="A1159" s="95"/>
      <c r="C1159" s="133"/>
      <c r="D1159" s="133"/>
      <c r="K1159" s="92"/>
      <c r="L1159" s="92"/>
      <c r="M1159" s="92"/>
      <c r="N1159" s="92"/>
      <c r="O1159" s="92"/>
      <c r="P1159" s="92"/>
      <c r="Q1159" s="92"/>
      <c r="R1159" s="92"/>
    </row>
    <row r="1160" spans="1:18" s="94" customFormat="1" ht="15.75">
      <c r="A1160" s="95"/>
      <c r="C1160" s="133"/>
      <c r="D1160" s="133"/>
      <c r="K1160" s="92"/>
      <c r="L1160" s="92"/>
      <c r="M1160" s="92"/>
      <c r="N1160" s="92"/>
      <c r="O1160" s="92"/>
      <c r="P1160" s="92"/>
      <c r="Q1160" s="92"/>
      <c r="R1160" s="92"/>
    </row>
    <row r="1161" spans="1:18" s="94" customFormat="1" ht="15.75">
      <c r="A1161" s="95"/>
      <c r="C1161" s="133"/>
      <c r="D1161" s="133"/>
      <c r="K1161" s="92"/>
      <c r="L1161" s="92"/>
      <c r="M1161" s="92"/>
      <c r="N1161" s="92"/>
      <c r="O1161" s="92"/>
      <c r="P1161" s="92"/>
      <c r="Q1161" s="92"/>
      <c r="R1161" s="92"/>
    </row>
    <row r="1162" spans="1:18" s="94" customFormat="1" ht="15.75">
      <c r="A1162" s="95"/>
      <c r="C1162" s="133"/>
      <c r="D1162" s="133"/>
      <c r="K1162" s="92"/>
      <c r="L1162" s="92"/>
      <c r="M1162" s="92"/>
      <c r="N1162" s="92"/>
      <c r="O1162" s="92"/>
      <c r="P1162" s="92"/>
      <c r="Q1162" s="92"/>
      <c r="R1162" s="92"/>
    </row>
    <row r="1163" spans="1:18" s="94" customFormat="1" ht="15.75">
      <c r="A1163" s="95"/>
      <c r="C1163" s="133"/>
      <c r="D1163" s="133"/>
      <c r="K1163" s="92"/>
      <c r="L1163" s="92"/>
      <c r="M1163" s="92"/>
      <c r="N1163" s="92"/>
      <c r="O1163" s="92"/>
      <c r="P1163" s="92"/>
      <c r="Q1163" s="92"/>
      <c r="R1163" s="92"/>
    </row>
    <row r="1164" spans="1:18" s="94" customFormat="1" ht="15.75">
      <c r="A1164" s="95"/>
      <c r="C1164" s="133"/>
      <c r="D1164" s="133"/>
      <c r="K1164" s="92"/>
      <c r="L1164" s="92"/>
      <c r="M1164" s="92"/>
      <c r="N1164" s="92"/>
      <c r="O1164" s="92"/>
      <c r="P1164" s="92"/>
      <c r="Q1164" s="92"/>
      <c r="R1164" s="92"/>
    </row>
    <row r="1165" spans="1:18" s="94" customFormat="1" ht="15.75">
      <c r="A1165" s="95"/>
      <c r="C1165" s="133"/>
      <c r="D1165" s="133"/>
      <c r="K1165" s="92"/>
      <c r="L1165" s="92"/>
      <c r="M1165" s="92"/>
      <c r="N1165" s="92"/>
      <c r="O1165" s="92"/>
      <c r="P1165" s="92"/>
      <c r="Q1165" s="92"/>
      <c r="R1165" s="92"/>
    </row>
    <row r="1166" spans="1:18" s="94" customFormat="1" ht="15.75">
      <c r="A1166" s="95"/>
      <c r="C1166" s="133"/>
      <c r="D1166" s="133"/>
      <c r="K1166" s="92"/>
      <c r="L1166" s="92"/>
      <c r="M1166" s="92"/>
      <c r="N1166" s="92"/>
      <c r="O1166" s="92"/>
      <c r="P1166" s="92"/>
      <c r="Q1166" s="92"/>
      <c r="R1166" s="92"/>
    </row>
    <row r="1167" spans="1:18" s="94" customFormat="1" ht="15.75">
      <c r="A1167" s="95"/>
      <c r="C1167" s="133"/>
      <c r="D1167" s="133"/>
      <c r="K1167" s="92"/>
      <c r="L1167" s="92"/>
      <c r="M1167" s="92"/>
      <c r="N1167" s="92"/>
      <c r="O1167" s="92"/>
      <c r="P1167" s="92"/>
      <c r="Q1167" s="92"/>
      <c r="R1167" s="92"/>
    </row>
    <row r="1168" spans="1:18" s="94" customFormat="1" ht="15.75">
      <c r="A1168" s="95"/>
      <c r="C1168" s="133"/>
      <c r="D1168" s="133"/>
      <c r="K1168" s="92"/>
      <c r="L1168" s="92"/>
      <c r="M1168" s="92"/>
      <c r="N1168" s="92"/>
      <c r="O1168" s="92"/>
      <c r="P1168" s="92"/>
      <c r="Q1168" s="92"/>
      <c r="R1168" s="92"/>
    </row>
    <row r="1169" spans="1:18" s="94" customFormat="1" ht="15.75">
      <c r="A1169" s="95"/>
      <c r="C1169" s="133"/>
      <c r="D1169" s="133"/>
      <c r="K1169" s="92"/>
      <c r="L1169" s="92"/>
      <c r="M1169" s="92"/>
      <c r="N1169" s="92"/>
      <c r="O1169" s="92"/>
      <c r="P1169" s="92"/>
      <c r="Q1169" s="92"/>
      <c r="R1169" s="92"/>
    </row>
    <row r="1170" spans="1:18" s="94" customFormat="1" ht="15.75">
      <c r="A1170" s="95"/>
      <c r="C1170" s="133"/>
      <c r="D1170" s="133"/>
      <c r="K1170" s="92"/>
      <c r="L1170" s="92"/>
      <c r="M1170" s="92"/>
      <c r="N1170" s="92"/>
      <c r="O1170" s="92"/>
      <c r="P1170" s="92"/>
      <c r="Q1170" s="92"/>
      <c r="R1170" s="92"/>
    </row>
    <row r="1171" spans="1:18" s="94" customFormat="1" ht="15.75">
      <c r="A1171" s="95"/>
      <c r="C1171" s="133"/>
      <c r="D1171" s="133"/>
      <c r="K1171" s="92"/>
      <c r="L1171" s="92"/>
      <c r="M1171" s="92"/>
      <c r="N1171" s="92"/>
      <c r="O1171" s="92"/>
      <c r="P1171" s="92"/>
      <c r="Q1171" s="92"/>
      <c r="R1171" s="92"/>
    </row>
    <row r="1172" spans="1:18" s="94" customFormat="1" ht="15.75">
      <c r="A1172" s="95"/>
      <c r="C1172" s="133"/>
      <c r="D1172" s="133"/>
      <c r="K1172" s="92"/>
      <c r="L1172" s="92"/>
      <c r="M1172" s="92"/>
      <c r="N1172" s="92"/>
      <c r="O1172" s="92"/>
      <c r="P1172" s="92"/>
      <c r="Q1172" s="92"/>
      <c r="R1172" s="92"/>
    </row>
    <row r="1173" spans="1:18" s="94" customFormat="1" ht="15.75">
      <c r="A1173" s="95"/>
      <c r="C1173" s="133"/>
      <c r="D1173" s="133"/>
      <c r="K1173" s="92"/>
      <c r="L1173" s="92"/>
      <c r="M1173" s="92"/>
      <c r="N1173" s="92"/>
      <c r="O1173" s="92"/>
      <c r="P1173" s="92"/>
      <c r="Q1173" s="92"/>
      <c r="R1173" s="92"/>
    </row>
    <row r="1174" spans="1:18" s="94" customFormat="1" ht="15.75">
      <c r="A1174" s="95"/>
      <c r="C1174" s="133"/>
      <c r="D1174" s="133"/>
      <c r="K1174" s="92"/>
      <c r="L1174" s="92"/>
      <c r="M1174" s="92"/>
      <c r="N1174" s="92"/>
      <c r="O1174" s="92"/>
      <c r="P1174" s="92"/>
      <c r="Q1174" s="92"/>
      <c r="R1174" s="92"/>
    </row>
    <row r="1175" spans="1:18" s="94" customFormat="1" ht="15.75">
      <c r="A1175" s="95"/>
      <c r="C1175" s="133"/>
      <c r="D1175" s="133"/>
      <c r="K1175" s="92"/>
      <c r="L1175" s="92"/>
      <c r="M1175" s="92"/>
      <c r="N1175" s="92"/>
      <c r="O1175" s="92"/>
      <c r="P1175" s="92"/>
      <c r="Q1175" s="92"/>
      <c r="R1175" s="92"/>
    </row>
    <row r="1176" spans="1:18" s="94" customFormat="1" ht="15.75">
      <c r="A1176" s="95"/>
      <c r="C1176" s="133"/>
      <c r="D1176" s="133"/>
      <c r="K1176" s="92"/>
      <c r="L1176" s="92"/>
      <c r="M1176" s="92"/>
      <c r="N1176" s="92"/>
      <c r="O1176" s="92"/>
      <c r="P1176" s="92"/>
      <c r="Q1176" s="92"/>
      <c r="R1176" s="92"/>
    </row>
    <row r="1177" spans="1:18" s="94" customFormat="1" ht="15.75">
      <c r="A1177" s="95"/>
      <c r="C1177" s="133"/>
      <c r="D1177" s="133"/>
      <c r="K1177" s="92"/>
      <c r="L1177" s="92"/>
      <c r="M1177" s="92"/>
      <c r="N1177" s="92"/>
      <c r="O1177" s="92"/>
      <c r="P1177" s="92"/>
      <c r="Q1177" s="92"/>
      <c r="R1177" s="92"/>
    </row>
    <row r="1178" spans="1:18" s="94" customFormat="1" ht="15.75">
      <c r="A1178" s="95"/>
      <c r="C1178" s="133"/>
      <c r="D1178" s="133"/>
      <c r="K1178" s="92"/>
      <c r="L1178" s="92"/>
      <c r="M1178" s="92"/>
      <c r="N1178" s="92"/>
      <c r="O1178" s="92"/>
      <c r="P1178" s="92"/>
      <c r="Q1178" s="92"/>
      <c r="R1178" s="92"/>
    </row>
    <row r="1179" spans="1:18" s="94" customFormat="1" ht="15.75">
      <c r="A1179" s="95"/>
      <c r="C1179" s="133"/>
      <c r="D1179" s="133"/>
      <c r="K1179" s="92"/>
      <c r="L1179" s="92"/>
      <c r="M1179" s="92"/>
      <c r="N1179" s="92"/>
      <c r="O1179" s="92"/>
      <c r="P1179" s="92"/>
      <c r="Q1179" s="92"/>
      <c r="R1179" s="92"/>
    </row>
    <row r="1180" spans="1:18" s="94" customFormat="1" ht="15.75">
      <c r="A1180" s="95"/>
      <c r="C1180" s="133"/>
      <c r="D1180" s="133"/>
      <c r="K1180" s="92"/>
      <c r="L1180" s="92"/>
      <c r="M1180" s="92"/>
      <c r="N1180" s="92"/>
      <c r="O1180" s="92"/>
      <c r="P1180" s="92"/>
      <c r="Q1180" s="92"/>
      <c r="R1180" s="92"/>
    </row>
    <row r="1181" spans="1:18" s="94" customFormat="1" ht="15.75">
      <c r="A1181" s="95"/>
      <c r="C1181" s="133"/>
      <c r="D1181" s="133"/>
      <c r="K1181" s="92"/>
      <c r="L1181" s="92"/>
      <c r="M1181" s="92"/>
      <c r="N1181" s="92"/>
      <c r="O1181" s="92"/>
      <c r="P1181" s="92"/>
      <c r="Q1181" s="92"/>
      <c r="R1181" s="92"/>
    </row>
    <row r="1182" spans="1:18" s="94" customFormat="1" ht="15.75">
      <c r="A1182" s="95"/>
      <c r="C1182" s="133"/>
      <c r="D1182" s="133"/>
      <c r="K1182" s="92"/>
      <c r="L1182" s="92"/>
      <c r="M1182" s="92"/>
      <c r="N1182" s="92"/>
      <c r="O1182" s="92"/>
      <c r="P1182" s="92"/>
      <c r="Q1182" s="92"/>
      <c r="R1182" s="92"/>
    </row>
    <row r="1183" spans="1:18" s="94" customFormat="1" ht="15.75">
      <c r="A1183" s="95"/>
      <c r="C1183" s="133"/>
      <c r="D1183" s="133"/>
      <c r="K1183" s="92"/>
      <c r="L1183" s="92"/>
      <c r="M1183" s="92"/>
      <c r="N1183" s="92"/>
      <c r="O1183" s="92"/>
      <c r="P1183" s="92"/>
      <c r="Q1183" s="92"/>
      <c r="R1183" s="92"/>
    </row>
    <row r="1184" spans="1:18" s="94" customFormat="1" ht="15.75">
      <c r="A1184" s="95"/>
      <c r="C1184" s="133"/>
      <c r="D1184" s="133"/>
      <c r="K1184" s="92"/>
      <c r="L1184" s="92"/>
      <c r="M1184" s="92"/>
      <c r="N1184" s="92"/>
      <c r="O1184" s="92"/>
      <c r="P1184" s="92"/>
      <c r="Q1184" s="92"/>
      <c r="R1184" s="92"/>
    </row>
    <row r="1185" spans="1:18" s="94" customFormat="1" ht="15.75">
      <c r="A1185" s="95"/>
      <c r="C1185" s="133"/>
      <c r="D1185" s="133"/>
      <c r="K1185" s="92"/>
      <c r="L1185" s="92"/>
      <c r="M1185" s="92"/>
      <c r="N1185" s="92"/>
      <c r="O1185" s="92"/>
      <c r="P1185" s="92"/>
      <c r="Q1185" s="92"/>
      <c r="R1185" s="92"/>
    </row>
    <row r="1186" spans="1:18" s="94" customFormat="1" ht="15.75">
      <c r="A1186" s="95"/>
      <c r="C1186" s="133"/>
      <c r="D1186" s="133"/>
      <c r="K1186" s="92"/>
      <c r="L1186" s="92"/>
      <c r="M1186" s="92"/>
      <c r="N1186" s="92"/>
      <c r="O1186" s="92"/>
      <c r="P1186" s="92"/>
      <c r="Q1186" s="92"/>
      <c r="R1186" s="92"/>
    </row>
    <row r="1187" spans="1:18" s="94" customFormat="1" ht="15.75">
      <c r="A1187" s="95"/>
      <c r="C1187" s="133"/>
      <c r="D1187" s="133"/>
      <c r="K1187" s="92"/>
      <c r="L1187" s="92"/>
      <c r="M1187" s="92"/>
      <c r="N1187" s="92"/>
      <c r="O1187" s="92"/>
      <c r="P1187" s="92"/>
      <c r="Q1187" s="92"/>
      <c r="R1187" s="92"/>
    </row>
    <row r="1188" spans="1:18" s="94" customFormat="1" ht="15.75">
      <c r="A1188" s="95"/>
      <c r="C1188" s="133"/>
      <c r="D1188" s="133"/>
      <c r="K1188" s="92"/>
      <c r="L1188" s="92"/>
      <c r="M1188" s="92"/>
      <c r="N1188" s="92"/>
      <c r="O1188" s="92"/>
      <c r="P1188" s="92"/>
      <c r="Q1188" s="92"/>
      <c r="R1188" s="92"/>
    </row>
    <row r="1189" spans="1:18" s="94" customFormat="1" ht="15.75">
      <c r="A1189" s="95"/>
      <c r="C1189" s="133"/>
      <c r="D1189" s="133"/>
      <c r="K1189" s="92"/>
      <c r="L1189" s="92"/>
      <c r="M1189" s="92"/>
      <c r="N1189" s="92"/>
      <c r="O1189" s="92"/>
      <c r="P1189" s="92"/>
      <c r="Q1189" s="92"/>
      <c r="R1189" s="92"/>
    </row>
    <row r="1190" spans="1:18" s="94" customFormat="1" ht="15.75">
      <c r="A1190" s="95"/>
      <c r="C1190" s="133"/>
      <c r="D1190" s="133"/>
      <c r="K1190" s="92"/>
      <c r="L1190" s="92"/>
      <c r="M1190" s="92"/>
      <c r="N1190" s="92"/>
      <c r="O1190" s="92"/>
      <c r="P1190" s="92"/>
      <c r="Q1190" s="92"/>
      <c r="R1190" s="92"/>
    </row>
    <row r="1191" spans="1:18" s="94" customFormat="1" ht="15.75">
      <c r="A1191" s="95"/>
      <c r="C1191" s="133"/>
      <c r="D1191" s="133"/>
      <c r="K1191" s="92"/>
      <c r="L1191" s="92"/>
      <c r="M1191" s="92"/>
      <c r="N1191" s="92"/>
      <c r="O1191" s="92"/>
      <c r="P1191" s="92"/>
      <c r="Q1191" s="92"/>
      <c r="R1191" s="92"/>
    </row>
    <row r="1192" spans="1:18" s="94" customFormat="1" ht="15.75">
      <c r="A1192" s="95"/>
      <c r="C1192" s="133"/>
      <c r="D1192" s="133"/>
      <c r="K1192" s="92"/>
      <c r="L1192" s="92"/>
      <c r="M1192" s="92"/>
      <c r="N1192" s="92"/>
      <c r="O1192" s="92"/>
      <c r="P1192" s="92"/>
      <c r="Q1192" s="92"/>
      <c r="R1192" s="92"/>
    </row>
    <row r="1193" spans="1:18" s="94" customFormat="1" ht="15.75">
      <c r="A1193" s="95"/>
      <c r="C1193" s="133"/>
      <c r="D1193" s="133"/>
      <c r="K1193" s="92"/>
      <c r="L1193" s="92"/>
      <c r="M1193" s="92"/>
      <c r="N1193" s="92"/>
      <c r="O1193" s="92"/>
      <c r="P1193" s="92"/>
      <c r="Q1193" s="92"/>
      <c r="R1193" s="92"/>
    </row>
    <row r="1194" spans="1:18" s="94" customFormat="1" ht="15.75">
      <c r="A1194" s="95"/>
      <c r="C1194" s="133"/>
      <c r="D1194" s="133"/>
      <c r="K1194" s="92"/>
      <c r="L1194" s="92"/>
      <c r="M1194" s="92"/>
      <c r="N1194" s="92"/>
      <c r="O1194" s="92"/>
      <c r="P1194" s="92"/>
      <c r="Q1194" s="92"/>
      <c r="R1194" s="92"/>
    </row>
    <row r="1195" spans="1:18" s="94" customFormat="1" ht="15.75">
      <c r="A1195" s="95"/>
      <c r="C1195" s="133"/>
      <c r="D1195" s="133"/>
      <c r="K1195" s="92"/>
      <c r="L1195" s="92"/>
      <c r="M1195" s="92"/>
      <c r="N1195" s="92"/>
      <c r="O1195" s="92"/>
      <c r="P1195" s="92"/>
      <c r="Q1195" s="92"/>
      <c r="R1195" s="92"/>
    </row>
    <row r="1196" spans="1:18" s="94" customFormat="1" ht="15.75">
      <c r="A1196" s="95"/>
      <c r="C1196" s="133"/>
      <c r="D1196" s="133"/>
      <c r="K1196" s="92"/>
      <c r="L1196" s="92"/>
      <c r="M1196" s="92"/>
      <c r="N1196" s="92"/>
      <c r="O1196" s="92"/>
      <c r="P1196" s="92"/>
      <c r="Q1196" s="92"/>
      <c r="R1196" s="92"/>
    </row>
    <row r="1197" spans="1:18" s="94" customFormat="1" ht="15.75">
      <c r="A1197" s="95"/>
      <c r="C1197" s="133"/>
      <c r="D1197" s="133"/>
      <c r="K1197" s="92"/>
      <c r="L1197" s="92"/>
      <c r="M1197" s="92"/>
      <c r="N1197" s="92"/>
      <c r="O1197" s="92"/>
      <c r="P1197" s="92"/>
      <c r="Q1197" s="92"/>
      <c r="R1197" s="92"/>
    </row>
    <row r="1198" spans="1:18" s="94" customFormat="1" ht="15.75">
      <c r="A1198" s="95"/>
      <c r="C1198" s="133"/>
      <c r="D1198" s="133"/>
      <c r="K1198" s="92"/>
      <c r="L1198" s="92"/>
      <c r="M1198" s="92"/>
      <c r="N1198" s="92"/>
      <c r="O1198" s="92"/>
      <c r="P1198" s="92"/>
      <c r="Q1198" s="92"/>
      <c r="R1198" s="92"/>
    </row>
    <row r="1199" spans="1:18" s="94" customFormat="1" ht="15.75">
      <c r="A1199" s="95"/>
      <c r="C1199" s="133"/>
      <c r="D1199" s="133"/>
      <c r="K1199" s="92"/>
      <c r="L1199" s="92"/>
      <c r="M1199" s="92"/>
      <c r="N1199" s="92"/>
      <c r="O1199" s="92"/>
      <c r="P1199" s="92"/>
      <c r="Q1199" s="92"/>
      <c r="R1199" s="92"/>
    </row>
    <row r="1200" spans="1:18" s="94" customFormat="1" ht="15.75">
      <c r="A1200" s="95"/>
      <c r="C1200" s="133"/>
      <c r="D1200" s="133"/>
      <c r="K1200" s="92"/>
      <c r="L1200" s="92"/>
      <c r="M1200" s="92"/>
      <c r="N1200" s="92"/>
      <c r="O1200" s="92"/>
      <c r="P1200" s="92"/>
      <c r="Q1200" s="92"/>
      <c r="R1200" s="92"/>
    </row>
    <row r="1201" spans="1:18" s="94" customFormat="1" ht="15.75">
      <c r="A1201" s="95"/>
      <c r="C1201" s="133"/>
      <c r="D1201" s="133"/>
      <c r="K1201" s="92"/>
      <c r="L1201" s="92"/>
      <c r="M1201" s="92"/>
      <c r="N1201" s="92"/>
      <c r="O1201" s="92"/>
      <c r="P1201" s="92"/>
      <c r="Q1201" s="92"/>
      <c r="R1201" s="92"/>
    </row>
    <row r="1202" spans="1:18" s="94" customFormat="1" ht="15.75">
      <c r="A1202" s="95"/>
      <c r="C1202" s="133"/>
      <c r="D1202" s="133"/>
      <c r="K1202" s="92"/>
      <c r="L1202" s="92"/>
      <c r="M1202" s="92"/>
      <c r="N1202" s="92"/>
      <c r="O1202" s="92"/>
      <c r="P1202" s="92"/>
      <c r="Q1202" s="92"/>
      <c r="R1202" s="92"/>
    </row>
    <row r="1203" spans="1:18" s="94" customFormat="1" ht="15.75">
      <c r="A1203" s="95"/>
      <c r="C1203" s="133"/>
      <c r="D1203" s="133"/>
      <c r="K1203" s="92"/>
      <c r="L1203" s="92"/>
      <c r="M1203" s="92"/>
      <c r="N1203" s="92"/>
      <c r="O1203" s="92"/>
      <c r="P1203" s="92"/>
      <c r="Q1203" s="92"/>
      <c r="R1203" s="92"/>
    </row>
    <row r="1204" spans="1:18" s="94" customFormat="1" ht="15.75">
      <c r="A1204" s="95"/>
      <c r="C1204" s="133"/>
      <c r="D1204" s="133"/>
      <c r="K1204" s="92"/>
      <c r="L1204" s="92"/>
      <c r="M1204" s="92"/>
      <c r="N1204" s="92"/>
      <c r="O1204" s="92"/>
      <c r="P1204" s="92"/>
      <c r="Q1204" s="92"/>
      <c r="R1204" s="92"/>
    </row>
    <row r="1205" spans="1:18" s="94" customFormat="1" ht="15.75">
      <c r="A1205" s="95"/>
      <c r="C1205" s="133"/>
      <c r="D1205" s="133"/>
      <c r="K1205" s="92"/>
      <c r="L1205" s="92"/>
      <c r="M1205" s="92"/>
      <c r="N1205" s="92"/>
      <c r="O1205" s="92"/>
      <c r="P1205" s="92"/>
      <c r="Q1205" s="92"/>
      <c r="R1205" s="92"/>
    </row>
    <row r="1206" spans="1:18" s="94" customFormat="1" ht="15.75">
      <c r="A1206" s="95"/>
      <c r="C1206" s="133"/>
      <c r="D1206" s="133"/>
      <c r="K1206" s="92"/>
      <c r="L1206" s="92"/>
      <c r="M1206" s="92"/>
      <c r="N1206" s="92"/>
      <c r="O1206" s="92"/>
      <c r="P1206" s="92"/>
      <c r="Q1206" s="92"/>
      <c r="R1206" s="92"/>
    </row>
    <row r="1207" spans="1:18" s="94" customFormat="1" ht="15.75">
      <c r="A1207" s="95"/>
      <c r="C1207" s="133"/>
      <c r="D1207" s="133"/>
      <c r="K1207" s="92"/>
      <c r="L1207" s="92"/>
      <c r="M1207" s="92"/>
      <c r="N1207" s="92"/>
      <c r="O1207" s="92"/>
      <c r="P1207" s="92"/>
      <c r="Q1207" s="92"/>
      <c r="R1207" s="92"/>
    </row>
    <row r="1208" spans="1:18" s="94" customFormat="1" ht="15.75">
      <c r="A1208" s="95"/>
      <c r="C1208" s="133"/>
      <c r="D1208" s="133"/>
      <c r="K1208" s="92"/>
      <c r="L1208" s="92"/>
      <c r="M1208" s="92"/>
      <c r="N1208" s="92"/>
      <c r="O1208" s="92"/>
      <c r="P1208" s="92"/>
      <c r="Q1208" s="92"/>
      <c r="R1208" s="92"/>
    </row>
    <row r="1209" spans="1:18" s="94" customFormat="1" ht="15.75">
      <c r="A1209" s="95"/>
      <c r="C1209" s="133"/>
      <c r="D1209" s="133"/>
      <c r="K1209" s="92"/>
      <c r="L1209" s="92"/>
      <c r="M1209" s="92"/>
      <c r="N1209" s="92"/>
      <c r="O1209" s="92"/>
      <c r="P1209" s="92"/>
      <c r="Q1209" s="92"/>
      <c r="R1209" s="92"/>
    </row>
    <row r="1210" spans="1:18" s="94" customFormat="1" ht="15.75">
      <c r="A1210" s="95"/>
      <c r="C1210" s="133"/>
      <c r="D1210" s="133"/>
      <c r="K1210" s="92"/>
      <c r="L1210" s="92"/>
      <c r="M1210" s="92"/>
      <c r="N1210" s="92"/>
      <c r="O1210" s="92"/>
      <c r="P1210" s="92"/>
      <c r="Q1210" s="92"/>
      <c r="R1210" s="92"/>
    </row>
    <row r="1211" spans="1:18" s="94" customFormat="1" ht="15.75">
      <c r="A1211" s="95"/>
      <c r="C1211" s="133"/>
      <c r="D1211" s="133"/>
      <c r="K1211" s="92"/>
      <c r="L1211" s="92"/>
      <c r="M1211" s="92"/>
      <c r="N1211" s="92"/>
      <c r="O1211" s="92"/>
      <c r="P1211" s="92"/>
      <c r="Q1211" s="92"/>
      <c r="R1211" s="92"/>
    </row>
    <row r="1212" spans="1:18" s="94" customFormat="1" ht="15.75">
      <c r="A1212" s="95"/>
      <c r="C1212" s="133"/>
      <c r="D1212" s="133"/>
      <c r="K1212" s="92"/>
      <c r="L1212" s="92"/>
      <c r="M1212" s="92"/>
      <c r="N1212" s="92"/>
      <c r="O1212" s="92"/>
      <c r="P1212" s="92"/>
      <c r="Q1212" s="92"/>
      <c r="R1212" s="92"/>
    </row>
    <row r="1213" spans="1:18" s="94" customFormat="1" ht="15.75">
      <c r="A1213" s="95"/>
      <c r="C1213" s="133"/>
      <c r="D1213" s="133"/>
      <c r="K1213" s="92"/>
      <c r="L1213" s="92"/>
      <c r="M1213" s="92"/>
      <c r="N1213" s="92"/>
      <c r="O1213" s="92"/>
      <c r="P1213" s="92"/>
      <c r="Q1213" s="92"/>
      <c r="R1213" s="92"/>
    </row>
    <row r="1214" spans="1:18" s="94" customFormat="1" ht="15.75">
      <c r="A1214" s="95"/>
      <c r="C1214" s="133"/>
      <c r="D1214" s="133"/>
      <c r="K1214" s="92"/>
      <c r="L1214" s="92"/>
      <c r="M1214" s="92"/>
      <c r="N1214" s="92"/>
      <c r="O1214" s="92"/>
      <c r="P1214" s="92"/>
      <c r="Q1214" s="92"/>
      <c r="R1214" s="92"/>
    </row>
    <row r="1215" spans="1:18" s="94" customFormat="1" ht="15.75">
      <c r="A1215" s="95"/>
      <c r="C1215" s="133"/>
      <c r="D1215" s="133"/>
      <c r="K1215" s="92"/>
      <c r="L1215" s="92"/>
      <c r="M1215" s="92"/>
      <c r="N1215" s="92"/>
      <c r="O1215" s="92"/>
      <c r="P1215" s="92"/>
      <c r="Q1215" s="92"/>
      <c r="R1215" s="92"/>
    </row>
    <row r="1216" spans="1:18" s="94" customFormat="1" ht="15.75">
      <c r="A1216" s="95"/>
      <c r="C1216" s="133"/>
      <c r="D1216" s="133"/>
      <c r="K1216" s="92"/>
      <c r="L1216" s="92"/>
      <c r="M1216" s="92"/>
      <c r="N1216" s="92"/>
      <c r="O1216" s="92"/>
      <c r="P1216" s="92"/>
      <c r="Q1216" s="92"/>
      <c r="R1216" s="92"/>
    </row>
    <row r="1217" spans="1:18" s="94" customFormat="1" ht="15.75">
      <c r="A1217" s="95"/>
      <c r="C1217" s="133"/>
      <c r="D1217" s="133"/>
      <c r="K1217" s="92"/>
      <c r="L1217" s="92"/>
      <c r="M1217" s="92"/>
      <c r="N1217" s="92"/>
      <c r="O1217" s="92"/>
      <c r="P1217" s="92"/>
      <c r="Q1217" s="92"/>
      <c r="R1217" s="92"/>
    </row>
    <row r="1218" spans="1:18" s="94" customFormat="1" ht="15.75">
      <c r="A1218" s="95"/>
      <c r="C1218" s="133"/>
      <c r="D1218" s="133"/>
      <c r="K1218" s="92"/>
      <c r="L1218" s="92"/>
      <c r="M1218" s="92"/>
      <c r="N1218" s="92"/>
      <c r="O1218" s="92"/>
      <c r="P1218" s="92"/>
      <c r="Q1218" s="92"/>
      <c r="R1218" s="92"/>
    </row>
    <row r="1219" spans="1:18" s="94" customFormat="1" ht="15.75">
      <c r="A1219" s="95"/>
      <c r="C1219" s="133"/>
      <c r="D1219" s="133"/>
      <c r="K1219" s="92"/>
      <c r="L1219" s="92"/>
      <c r="M1219" s="92"/>
      <c r="N1219" s="92"/>
      <c r="O1219" s="92"/>
      <c r="P1219" s="92"/>
      <c r="Q1219" s="92"/>
      <c r="R1219" s="92"/>
    </row>
    <row r="1220" spans="1:18" s="94" customFormat="1" ht="15.75">
      <c r="A1220" s="95"/>
      <c r="C1220" s="133"/>
      <c r="D1220" s="133"/>
      <c r="K1220" s="92"/>
      <c r="L1220" s="92"/>
      <c r="M1220" s="92"/>
      <c r="N1220" s="92"/>
      <c r="O1220" s="92"/>
      <c r="P1220" s="92"/>
      <c r="Q1220" s="92"/>
      <c r="R1220" s="92"/>
    </row>
    <row r="1221" spans="1:18" s="94" customFormat="1" ht="15.75">
      <c r="A1221" s="95"/>
      <c r="C1221" s="133"/>
      <c r="D1221" s="133"/>
      <c r="K1221" s="92"/>
      <c r="L1221" s="92"/>
      <c r="M1221" s="92"/>
      <c r="N1221" s="92"/>
      <c r="O1221" s="92"/>
      <c r="P1221" s="92"/>
      <c r="Q1221" s="92"/>
      <c r="R1221" s="92"/>
    </row>
    <row r="1222" spans="1:18" s="94" customFormat="1" ht="15.75">
      <c r="A1222" s="95"/>
      <c r="C1222" s="133"/>
      <c r="D1222" s="133"/>
      <c r="K1222" s="92"/>
      <c r="L1222" s="92"/>
      <c r="M1222" s="92"/>
      <c r="N1222" s="92"/>
      <c r="O1222" s="92"/>
      <c r="P1222" s="92"/>
      <c r="Q1222" s="92"/>
      <c r="R1222" s="92"/>
    </row>
    <row r="1223" spans="1:18" s="94" customFormat="1" ht="15.75">
      <c r="A1223" s="95"/>
      <c r="C1223" s="133"/>
      <c r="D1223" s="133"/>
      <c r="K1223" s="92"/>
      <c r="L1223" s="92"/>
      <c r="M1223" s="92"/>
      <c r="N1223" s="92"/>
      <c r="O1223" s="92"/>
      <c r="P1223" s="92"/>
      <c r="Q1223" s="92"/>
      <c r="R1223" s="92"/>
    </row>
    <row r="1224" spans="1:18" s="94" customFormat="1" ht="15.75">
      <c r="A1224" s="95"/>
      <c r="C1224" s="133"/>
      <c r="D1224" s="133"/>
      <c r="K1224" s="92"/>
      <c r="L1224" s="92"/>
      <c r="M1224" s="92"/>
      <c r="N1224" s="92"/>
      <c r="O1224" s="92"/>
      <c r="P1224" s="92"/>
      <c r="Q1224" s="92"/>
      <c r="R1224" s="92"/>
    </row>
    <row r="1225" spans="1:18" s="94" customFormat="1" ht="15.75">
      <c r="A1225" s="95"/>
      <c r="C1225" s="133"/>
      <c r="D1225" s="133"/>
      <c r="K1225" s="92"/>
      <c r="L1225" s="92"/>
      <c r="M1225" s="92"/>
      <c r="N1225" s="92"/>
      <c r="O1225" s="92"/>
      <c r="P1225" s="92"/>
      <c r="Q1225" s="92"/>
      <c r="R1225" s="92"/>
    </row>
    <row r="1226" spans="1:18" s="94" customFormat="1" ht="15.75">
      <c r="A1226" s="95"/>
      <c r="C1226" s="133"/>
      <c r="D1226" s="133"/>
      <c r="K1226" s="92"/>
      <c r="L1226" s="92"/>
      <c r="M1226" s="92"/>
      <c r="N1226" s="92"/>
      <c r="O1226" s="92"/>
      <c r="P1226" s="92"/>
      <c r="Q1226" s="92"/>
      <c r="R1226" s="92"/>
    </row>
    <row r="1227" spans="1:18" s="94" customFormat="1" ht="15.75">
      <c r="A1227" s="95"/>
      <c r="C1227" s="133"/>
      <c r="D1227" s="133"/>
      <c r="K1227" s="92"/>
      <c r="L1227" s="92"/>
      <c r="M1227" s="92"/>
      <c r="N1227" s="92"/>
      <c r="O1227" s="92"/>
      <c r="P1227" s="92"/>
      <c r="Q1227" s="92"/>
      <c r="R1227" s="92"/>
    </row>
    <row r="1228" spans="1:18" s="94" customFormat="1" ht="15.75">
      <c r="A1228" s="95"/>
      <c r="C1228" s="133"/>
      <c r="D1228" s="133"/>
      <c r="K1228" s="92"/>
      <c r="L1228" s="92"/>
      <c r="M1228" s="92"/>
      <c r="N1228" s="92"/>
      <c r="O1228" s="92"/>
      <c r="P1228" s="92"/>
      <c r="Q1228" s="92"/>
      <c r="R1228" s="92"/>
    </row>
    <row r="1229" spans="1:18" s="94" customFormat="1" ht="15.75">
      <c r="A1229" s="95"/>
      <c r="C1229" s="133"/>
      <c r="D1229" s="133"/>
      <c r="K1229" s="92"/>
      <c r="L1229" s="92"/>
      <c r="M1229" s="92"/>
      <c r="N1229" s="92"/>
      <c r="O1229" s="92"/>
      <c r="P1229" s="92"/>
      <c r="Q1229" s="92"/>
      <c r="R1229" s="92"/>
    </row>
    <row r="1230" spans="1:18" s="94" customFormat="1" ht="15.75">
      <c r="A1230" s="95"/>
      <c r="C1230" s="133"/>
      <c r="D1230" s="133"/>
      <c r="K1230" s="92"/>
      <c r="L1230" s="92"/>
      <c r="M1230" s="92"/>
      <c r="N1230" s="92"/>
      <c r="O1230" s="92"/>
      <c r="P1230" s="92"/>
      <c r="Q1230" s="92"/>
      <c r="R1230" s="92"/>
    </row>
    <row r="1231" spans="1:18" s="94" customFormat="1" ht="15.75">
      <c r="A1231" s="95"/>
      <c r="C1231" s="133"/>
      <c r="D1231" s="133"/>
      <c r="K1231" s="92"/>
      <c r="L1231" s="92"/>
      <c r="M1231" s="92"/>
      <c r="N1231" s="92"/>
      <c r="O1231" s="92"/>
      <c r="P1231" s="92"/>
      <c r="Q1231" s="92"/>
      <c r="R1231" s="92"/>
    </row>
    <row r="1232" spans="1:18" s="94" customFormat="1" ht="15.75">
      <c r="A1232" s="95"/>
      <c r="C1232" s="133"/>
      <c r="D1232" s="133"/>
      <c r="K1232" s="92"/>
      <c r="L1232" s="92"/>
      <c r="M1232" s="92"/>
      <c r="N1232" s="92"/>
      <c r="O1232" s="92"/>
      <c r="P1232" s="92"/>
      <c r="Q1232" s="92"/>
      <c r="R1232" s="92"/>
    </row>
    <row r="1233" spans="1:18" s="94" customFormat="1" ht="15.75">
      <c r="A1233" s="95"/>
      <c r="C1233" s="133"/>
      <c r="D1233" s="133"/>
      <c r="K1233" s="92"/>
      <c r="L1233" s="92"/>
      <c r="M1233" s="92"/>
      <c r="N1233" s="92"/>
      <c r="O1233" s="92"/>
      <c r="P1233" s="92"/>
      <c r="Q1233" s="92"/>
      <c r="R1233" s="92"/>
    </row>
    <row r="1234" spans="1:18" s="94" customFormat="1" ht="15.75">
      <c r="A1234" s="95"/>
      <c r="C1234" s="133"/>
      <c r="D1234" s="133"/>
      <c r="K1234" s="92"/>
      <c r="L1234" s="92"/>
      <c r="M1234" s="92"/>
      <c r="N1234" s="92"/>
      <c r="O1234" s="92"/>
      <c r="P1234" s="92"/>
      <c r="Q1234" s="92"/>
      <c r="R1234" s="92"/>
    </row>
    <row r="1235" spans="1:18" s="94" customFormat="1" ht="15.75">
      <c r="A1235" s="95"/>
      <c r="C1235" s="133"/>
      <c r="D1235" s="133"/>
      <c r="K1235" s="92"/>
      <c r="L1235" s="92"/>
      <c r="M1235" s="92"/>
      <c r="N1235" s="92"/>
      <c r="O1235" s="92"/>
      <c r="P1235" s="92"/>
      <c r="Q1235" s="92"/>
      <c r="R1235" s="92"/>
    </row>
    <row r="1236" spans="1:18" s="94" customFormat="1" ht="15.75">
      <c r="A1236" s="95"/>
      <c r="C1236" s="133"/>
      <c r="D1236" s="133"/>
      <c r="K1236" s="92"/>
      <c r="L1236" s="92"/>
      <c r="M1236" s="92"/>
      <c r="N1236" s="92"/>
      <c r="O1236" s="92"/>
      <c r="P1236" s="92"/>
      <c r="Q1236" s="92"/>
      <c r="R1236" s="92"/>
    </row>
    <row r="1237" spans="1:18" s="94" customFormat="1" ht="15.75">
      <c r="A1237" s="95"/>
      <c r="C1237" s="133"/>
      <c r="D1237" s="133"/>
      <c r="K1237" s="92"/>
      <c r="L1237" s="92"/>
      <c r="M1237" s="92"/>
      <c r="N1237" s="92"/>
      <c r="O1237" s="92"/>
      <c r="P1237" s="92"/>
      <c r="Q1237" s="92"/>
      <c r="R1237" s="92"/>
    </row>
    <row r="1238" spans="1:18" s="94" customFormat="1" ht="15.75">
      <c r="A1238" s="95"/>
      <c r="C1238" s="133"/>
      <c r="D1238" s="133"/>
      <c r="K1238" s="92"/>
      <c r="L1238" s="92"/>
      <c r="M1238" s="92"/>
      <c r="N1238" s="92"/>
      <c r="O1238" s="92"/>
      <c r="P1238" s="92"/>
      <c r="Q1238" s="92"/>
      <c r="R1238" s="92"/>
    </row>
    <row r="1239" spans="1:18" s="94" customFormat="1" ht="15.75">
      <c r="A1239" s="95"/>
      <c r="C1239" s="133"/>
      <c r="D1239" s="133"/>
      <c r="K1239" s="92"/>
      <c r="L1239" s="92"/>
      <c r="M1239" s="92"/>
      <c r="N1239" s="92"/>
      <c r="O1239" s="92"/>
      <c r="P1239" s="92"/>
      <c r="Q1239" s="92"/>
      <c r="R1239" s="92"/>
    </row>
    <row r="1240" spans="1:18" s="94" customFormat="1" ht="15.75">
      <c r="A1240" s="95"/>
      <c r="C1240" s="133"/>
      <c r="D1240" s="133"/>
      <c r="K1240" s="92"/>
      <c r="L1240" s="92"/>
      <c r="M1240" s="92"/>
      <c r="N1240" s="92"/>
      <c r="O1240" s="92"/>
      <c r="P1240" s="92"/>
      <c r="Q1240" s="92"/>
      <c r="R1240" s="92"/>
    </row>
    <row r="1241" spans="1:18" s="94" customFormat="1" ht="15.75">
      <c r="A1241" s="95"/>
      <c r="C1241" s="133"/>
      <c r="D1241" s="133"/>
      <c r="K1241" s="92"/>
      <c r="L1241" s="92"/>
      <c r="M1241" s="92"/>
      <c r="N1241" s="92"/>
      <c r="O1241" s="92"/>
      <c r="P1241" s="92"/>
      <c r="Q1241" s="92"/>
      <c r="R1241" s="92"/>
    </row>
    <row r="1242" spans="1:18" s="94" customFormat="1" ht="15.75">
      <c r="A1242" s="95"/>
      <c r="C1242" s="133"/>
      <c r="D1242" s="133"/>
      <c r="K1242" s="92"/>
      <c r="L1242" s="92"/>
      <c r="M1242" s="92"/>
      <c r="N1242" s="92"/>
      <c r="O1242" s="92"/>
      <c r="P1242" s="92"/>
      <c r="Q1242" s="92"/>
      <c r="R1242" s="92"/>
    </row>
    <row r="1243" spans="1:18" s="94" customFormat="1" ht="15.75">
      <c r="A1243" s="95"/>
      <c r="C1243" s="133"/>
      <c r="D1243" s="133"/>
      <c r="K1243" s="92"/>
      <c r="L1243" s="92"/>
      <c r="M1243" s="92"/>
      <c r="N1243" s="92"/>
      <c r="O1243" s="92"/>
      <c r="P1243" s="92"/>
      <c r="Q1243" s="92"/>
      <c r="R1243" s="92"/>
    </row>
    <row r="1244" spans="1:18" s="94" customFormat="1" ht="15.75">
      <c r="A1244" s="95"/>
      <c r="C1244" s="133"/>
      <c r="D1244" s="133"/>
      <c r="K1244" s="92"/>
      <c r="L1244" s="92"/>
      <c r="M1244" s="92"/>
      <c r="N1244" s="92"/>
      <c r="O1244" s="92"/>
      <c r="P1244" s="92"/>
      <c r="Q1244" s="92"/>
      <c r="R1244" s="92"/>
    </row>
    <row r="1245" spans="1:18" s="94" customFormat="1" ht="15.75">
      <c r="A1245" s="95"/>
      <c r="C1245" s="133"/>
      <c r="D1245" s="133"/>
      <c r="K1245" s="92"/>
      <c r="L1245" s="92"/>
      <c r="M1245" s="92"/>
      <c r="N1245" s="92"/>
      <c r="O1245" s="92"/>
      <c r="P1245" s="92"/>
      <c r="Q1245" s="92"/>
      <c r="R1245" s="92"/>
    </row>
    <row r="1246" spans="1:18" s="94" customFormat="1" ht="15.75">
      <c r="A1246" s="95"/>
      <c r="C1246" s="133"/>
      <c r="D1246" s="133"/>
      <c r="K1246" s="92"/>
      <c r="L1246" s="92"/>
      <c r="M1246" s="92"/>
      <c r="N1246" s="92"/>
      <c r="O1246" s="92"/>
      <c r="P1246" s="92"/>
      <c r="Q1246" s="92"/>
      <c r="R1246" s="92"/>
    </row>
    <row r="1247" spans="1:18" s="94" customFormat="1" ht="15.75">
      <c r="A1247" s="95"/>
      <c r="C1247" s="133"/>
      <c r="D1247" s="133"/>
      <c r="K1247" s="92"/>
      <c r="L1247" s="92"/>
      <c r="M1247" s="92"/>
      <c r="N1247" s="92"/>
      <c r="O1247" s="92"/>
      <c r="P1247" s="92"/>
      <c r="Q1247" s="92"/>
      <c r="R1247" s="92"/>
    </row>
    <row r="1248" spans="1:18" s="94" customFormat="1" ht="15.75">
      <c r="A1248" s="95"/>
      <c r="C1248" s="133"/>
      <c r="D1248" s="133"/>
      <c r="K1248" s="92"/>
      <c r="L1248" s="92"/>
      <c r="M1248" s="92"/>
      <c r="N1248" s="92"/>
      <c r="O1248" s="92"/>
      <c r="P1248" s="92"/>
      <c r="Q1248" s="92"/>
      <c r="R1248" s="92"/>
    </row>
    <row r="1249" spans="1:18" s="94" customFormat="1" ht="15.75">
      <c r="A1249" s="95"/>
      <c r="C1249" s="133"/>
      <c r="D1249" s="133"/>
      <c r="K1249" s="92"/>
      <c r="L1249" s="92"/>
      <c r="M1249" s="92"/>
      <c r="N1249" s="92"/>
      <c r="O1249" s="92"/>
      <c r="P1249" s="92"/>
      <c r="Q1249" s="92"/>
      <c r="R1249" s="92"/>
    </row>
    <row r="1250" spans="1:18" s="94" customFormat="1" ht="15.75">
      <c r="A1250" s="95"/>
      <c r="C1250" s="133"/>
      <c r="D1250" s="133"/>
      <c r="K1250" s="92"/>
      <c r="L1250" s="92"/>
      <c r="M1250" s="92"/>
      <c r="N1250" s="92"/>
      <c r="O1250" s="92"/>
      <c r="P1250" s="92"/>
      <c r="Q1250" s="92"/>
      <c r="R1250" s="92"/>
    </row>
    <row r="1251" spans="1:18" s="94" customFormat="1" ht="15.75">
      <c r="A1251" s="95"/>
      <c r="C1251" s="133"/>
      <c r="D1251" s="133"/>
      <c r="K1251" s="92"/>
      <c r="L1251" s="92"/>
      <c r="M1251" s="92"/>
      <c r="N1251" s="92"/>
      <c r="O1251" s="92"/>
      <c r="P1251" s="92"/>
      <c r="Q1251" s="92"/>
      <c r="R1251" s="92"/>
    </row>
    <row r="1252" spans="1:18" s="94" customFormat="1" ht="15.75">
      <c r="A1252" s="95"/>
      <c r="C1252" s="133"/>
      <c r="D1252" s="133"/>
      <c r="K1252" s="92"/>
      <c r="L1252" s="92"/>
      <c r="M1252" s="92"/>
      <c r="N1252" s="92"/>
      <c r="O1252" s="92"/>
      <c r="P1252" s="92"/>
      <c r="Q1252" s="92"/>
      <c r="R1252" s="92"/>
    </row>
    <row r="1253" spans="1:18" s="94" customFormat="1" ht="15.75">
      <c r="A1253" s="95"/>
      <c r="C1253" s="133"/>
      <c r="D1253" s="133"/>
      <c r="K1253" s="92"/>
      <c r="L1253" s="92"/>
      <c r="M1253" s="92"/>
      <c r="N1253" s="92"/>
      <c r="O1253" s="92"/>
      <c r="P1253" s="92"/>
      <c r="Q1253" s="92"/>
      <c r="R1253" s="92"/>
    </row>
    <row r="1254" spans="1:18" s="94" customFormat="1" ht="15.75">
      <c r="A1254" s="95"/>
      <c r="C1254" s="133"/>
      <c r="D1254" s="133"/>
      <c r="K1254" s="92"/>
      <c r="L1254" s="92"/>
      <c r="M1254" s="92"/>
      <c r="N1254" s="92"/>
      <c r="O1254" s="92"/>
      <c r="P1254" s="92"/>
      <c r="Q1254" s="92"/>
      <c r="R1254" s="92"/>
    </row>
    <row r="1255" spans="1:18" s="94" customFormat="1" ht="15.75">
      <c r="A1255" s="95"/>
      <c r="C1255" s="133"/>
      <c r="D1255" s="133"/>
      <c r="K1255" s="92"/>
      <c r="L1255" s="92"/>
      <c r="M1255" s="92"/>
      <c r="N1255" s="92"/>
      <c r="O1255" s="92"/>
      <c r="P1255" s="92"/>
      <c r="Q1255" s="92"/>
      <c r="R1255" s="92"/>
    </row>
    <row r="1256" spans="1:18" s="94" customFormat="1" ht="15.75">
      <c r="A1256" s="95"/>
      <c r="C1256" s="133"/>
      <c r="D1256" s="133"/>
      <c r="K1256" s="92"/>
      <c r="L1256" s="92"/>
      <c r="M1256" s="92"/>
      <c r="N1256" s="92"/>
      <c r="O1256" s="92"/>
      <c r="P1256" s="92"/>
      <c r="Q1256" s="92"/>
      <c r="R1256" s="92"/>
    </row>
    <row r="1257" spans="1:18" s="94" customFormat="1" ht="15.75">
      <c r="A1257" s="95"/>
      <c r="C1257" s="133"/>
      <c r="D1257" s="133"/>
      <c r="K1257" s="92"/>
      <c r="L1257" s="92"/>
      <c r="M1257" s="92"/>
      <c r="N1257" s="92"/>
      <c r="O1257" s="92"/>
      <c r="P1257" s="92"/>
      <c r="Q1257" s="92"/>
      <c r="R1257" s="92"/>
    </row>
    <row r="1258" spans="1:18" s="94" customFormat="1" ht="15.75">
      <c r="A1258" s="95"/>
      <c r="C1258" s="133"/>
      <c r="D1258" s="133"/>
      <c r="K1258" s="92"/>
      <c r="L1258" s="92"/>
      <c r="M1258" s="92"/>
      <c r="N1258" s="92"/>
      <c r="O1258" s="92"/>
      <c r="P1258" s="92"/>
      <c r="Q1258" s="92"/>
      <c r="R1258" s="92"/>
    </row>
    <row r="1259" spans="1:18" s="94" customFormat="1" ht="15.75">
      <c r="A1259" s="95"/>
      <c r="C1259" s="133"/>
      <c r="D1259" s="133"/>
      <c r="K1259" s="92"/>
      <c r="L1259" s="92"/>
      <c r="M1259" s="92"/>
      <c r="N1259" s="92"/>
      <c r="O1259" s="92"/>
      <c r="P1259" s="92"/>
      <c r="Q1259" s="92"/>
      <c r="R1259" s="92"/>
    </row>
    <row r="1260" spans="1:18" s="94" customFormat="1" ht="15.75">
      <c r="A1260" s="95"/>
      <c r="C1260" s="133"/>
      <c r="D1260" s="133"/>
      <c r="K1260" s="92"/>
      <c r="L1260" s="92"/>
      <c r="M1260" s="92"/>
      <c r="N1260" s="92"/>
      <c r="O1260" s="92"/>
      <c r="P1260" s="92"/>
      <c r="Q1260" s="92"/>
      <c r="R1260" s="92"/>
    </row>
    <row r="1261" spans="1:18" s="94" customFormat="1" ht="15.75">
      <c r="A1261" s="95"/>
      <c r="C1261" s="133"/>
      <c r="D1261" s="133"/>
      <c r="K1261" s="92"/>
      <c r="L1261" s="92"/>
      <c r="M1261" s="92"/>
      <c r="N1261" s="92"/>
      <c r="O1261" s="92"/>
      <c r="P1261" s="92"/>
      <c r="Q1261" s="92"/>
      <c r="R1261" s="92"/>
    </row>
    <row r="1262" spans="1:18" s="94" customFormat="1" ht="15.75">
      <c r="A1262" s="95"/>
      <c r="C1262" s="133"/>
      <c r="D1262" s="133"/>
      <c r="K1262" s="92"/>
      <c r="L1262" s="92"/>
      <c r="M1262" s="92"/>
      <c r="N1262" s="92"/>
      <c r="O1262" s="92"/>
      <c r="P1262" s="92"/>
      <c r="Q1262" s="92"/>
      <c r="R1262" s="92"/>
    </row>
    <row r="1263" spans="1:18" s="94" customFormat="1" ht="15.75">
      <c r="A1263" s="95"/>
      <c r="C1263" s="133"/>
      <c r="D1263" s="133"/>
      <c r="K1263" s="92"/>
      <c r="L1263" s="92"/>
      <c r="M1263" s="92"/>
      <c r="N1263" s="92"/>
      <c r="O1263" s="92"/>
      <c r="P1263" s="92"/>
      <c r="Q1263" s="92"/>
      <c r="R1263" s="92"/>
    </row>
    <row r="1264" spans="1:18" s="94" customFormat="1" ht="15.75">
      <c r="A1264" s="95"/>
      <c r="C1264" s="133"/>
      <c r="D1264" s="133"/>
      <c r="K1264" s="92"/>
      <c r="L1264" s="92"/>
      <c r="M1264" s="92"/>
      <c r="N1264" s="92"/>
      <c r="O1264" s="92"/>
      <c r="P1264" s="92"/>
      <c r="Q1264" s="92"/>
      <c r="R1264" s="92"/>
    </row>
    <row r="1265" spans="1:18" s="94" customFormat="1" ht="15.75">
      <c r="A1265" s="95"/>
      <c r="C1265" s="133"/>
      <c r="D1265" s="133"/>
      <c r="K1265" s="92"/>
      <c r="L1265" s="92"/>
      <c r="M1265" s="92"/>
      <c r="N1265" s="92"/>
      <c r="O1265" s="92"/>
      <c r="P1265" s="92"/>
      <c r="Q1265" s="92"/>
      <c r="R1265" s="92"/>
    </row>
    <row r="1266" spans="1:18" s="94" customFormat="1" ht="15.75">
      <c r="A1266" s="95"/>
      <c r="C1266" s="133"/>
      <c r="D1266" s="133"/>
      <c r="K1266" s="92"/>
      <c r="L1266" s="92"/>
      <c r="M1266" s="92"/>
      <c r="N1266" s="92"/>
      <c r="O1266" s="92"/>
      <c r="P1266" s="92"/>
      <c r="Q1266" s="92"/>
      <c r="R1266" s="92"/>
    </row>
    <row r="1267" spans="1:18" s="94" customFormat="1" ht="15.75">
      <c r="A1267" s="95"/>
      <c r="C1267" s="133"/>
      <c r="D1267" s="133"/>
      <c r="K1267" s="92"/>
      <c r="L1267" s="92"/>
      <c r="M1267" s="92"/>
      <c r="N1267" s="92"/>
      <c r="O1267" s="92"/>
      <c r="P1267" s="92"/>
      <c r="Q1267" s="92"/>
      <c r="R1267" s="92"/>
    </row>
    <row r="1268" spans="1:18" s="94" customFormat="1" ht="15.75">
      <c r="A1268" s="95"/>
      <c r="C1268" s="133"/>
      <c r="D1268" s="133"/>
      <c r="K1268" s="92"/>
      <c r="L1268" s="92"/>
      <c r="M1268" s="92"/>
      <c r="N1268" s="92"/>
      <c r="O1268" s="92"/>
      <c r="P1268" s="92"/>
      <c r="Q1268" s="92"/>
      <c r="R1268" s="92"/>
    </row>
    <row r="1269" spans="1:18" s="94" customFormat="1" ht="15.75">
      <c r="A1269" s="95"/>
      <c r="C1269" s="133"/>
      <c r="D1269" s="133"/>
      <c r="K1269" s="92"/>
      <c r="L1269" s="92"/>
      <c r="M1269" s="92"/>
      <c r="N1269" s="92"/>
      <c r="O1269" s="92"/>
      <c r="P1269" s="92"/>
      <c r="Q1269" s="92"/>
      <c r="R1269" s="92"/>
    </row>
    <row r="1270" spans="1:18" s="94" customFormat="1" ht="15.75">
      <c r="A1270" s="95"/>
      <c r="C1270" s="133"/>
      <c r="D1270" s="133"/>
      <c r="K1270" s="92"/>
      <c r="L1270" s="92"/>
      <c r="M1270" s="92"/>
      <c r="N1270" s="92"/>
      <c r="O1270" s="92"/>
      <c r="P1270" s="92"/>
      <c r="Q1270" s="92"/>
      <c r="R1270" s="92"/>
    </row>
    <row r="1271" spans="1:18" s="94" customFormat="1" ht="15.75">
      <c r="A1271" s="95"/>
      <c r="C1271" s="133"/>
      <c r="D1271" s="133"/>
      <c r="K1271" s="92"/>
      <c r="L1271" s="92"/>
      <c r="M1271" s="92"/>
      <c r="N1271" s="92"/>
      <c r="O1271" s="92"/>
      <c r="P1271" s="92"/>
      <c r="Q1271" s="92"/>
      <c r="R1271" s="92"/>
    </row>
    <row r="1272" spans="1:18" s="94" customFormat="1" ht="15.75">
      <c r="A1272" s="95"/>
      <c r="C1272" s="133"/>
      <c r="D1272" s="133"/>
      <c r="K1272" s="92"/>
      <c r="L1272" s="92"/>
      <c r="M1272" s="92"/>
      <c r="N1272" s="92"/>
      <c r="O1272" s="92"/>
      <c r="P1272" s="92"/>
      <c r="Q1272" s="92"/>
      <c r="R1272" s="92"/>
    </row>
    <row r="1273" spans="1:18" s="94" customFormat="1" ht="15.75">
      <c r="A1273" s="95"/>
      <c r="C1273" s="133"/>
      <c r="D1273" s="133"/>
      <c r="K1273" s="92"/>
      <c r="L1273" s="92"/>
      <c r="M1273" s="92"/>
      <c r="N1273" s="92"/>
      <c r="O1273" s="92"/>
      <c r="P1273" s="92"/>
      <c r="Q1273" s="92"/>
      <c r="R1273" s="92"/>
    </row>
    <row r="1274" spans="1:18" s="94" customFormat="1" ht="15.75">
      <c r="A1274" s="95"/>
      <c r="C1274" s="133"/>
      <c r="D1274" s="133"/>
      <c r="K1274" s="92"/>
      <c r="L1274" s="92"/>
      <c r="M1274" s="92"/>
      <c r="N1274" s="92"/>
      <c r="O1274" s="92"/>
      <c r="P1274" s="92"/>
      <c r="Q1274" s="92"/>
      <c r="R1274" s="92"/>
    </row>
    <row r="1275" spans="1:18" s="94" customFormat="1" ht="15.75">
      <c r="A1275" s="95"/>
      <c r="C1275" s="133"/>
      <c r="D1275" s="133"/>
      <c r="K1275" s="92"/>
      <c r="L1275" s="92"/>
      <c r="M1275" s="92"/>
      <c r="N1275" s="92"/>
      <c r="O1275" s="92"/>
      <c r="P1275" s="92"/>
      <c r="Q1275" s="92"/>
      <c r="R1275" s="92"/>
    </row>
    <row r="1276" spans="1:18" s="94" customFormat="1" ht="15.75">
      <c r="A1276" s="95"/>
      <c r="C1276" s="133"/>
      <c r="D1276" s="133"/>
      <c r="K1276" s="92"/>
      <c r="L1276" s="92"/>
      <c r="M1276" s="92"/>
      <c r="N1276" s="92"/>
      <c r="O1276" s="92"/>
      <c r="P1276" s="92"/>
      <c r="Q1276" s="92"/>
      <c r="R1276" s="92"/>
    </row>
    <row r="1277" spans="1:18" s="94" customFormat="1" ht="15.75">
      <c r="A1277" s="95"/>
      <c r="C1277" s="133"/>
      <c r="D1277" s="133"/>
      <c r="K1277" s="92"/>
      <c r="L1277" s="92"/>
      <c r="M1277" s="92"/>
      <c r="N1277" s="92"/>
      <c r="O1277" s="92"/>
      <c r="P1277" s="92"/>
      <c r="Q1277" s="92"/>
      <c r="R1277" s="92"/>
    </row>
    <row r="1278" spans="1:18" s="94" customFormat="1" ht="15.75">
      <c r="A1278" s="95"/>
      <c r="C1278" s="133"/>
      <c r="D1278" s="133"/>
      <c r="K1278" s="92"/>
      <c r="L1278" s="92"/>
      <c r="M1278" s="92"/>
      <c r="N1278" s="92"/>
      <c r="O1278" s="92"/>
      <c r="P1278" s="92"/>
      <c r="Q1278" s="92"/>
      <c r="R1278" s="92"/>
    </row>
    <row r="1279" spans="1:18" s="94" customFormat="1" ht="15.75">
      <c r="A1279" s="95"/>
      <c r="C1279" s="133"/>
      <c r="D1279" s="133"/>
      <c r="K1279" s="92"/>
      <c r="L1279" s="92"/>
      <c r="M1279" s="92"/>
      <c r="N1279" s="92"/>
      <c r="O1279" s="92"/>
      <c r="P1279" s="92"/>
      <c r="Q1279" s="92"/>
      <c r="R1279" s="92"/>
    </row>
    <row r="1280" spans="1:18" s="94" customFormat="1" ht="15.75">
      <c r="A1280" s="95"/>
      <c r="C1280" s="133"/>
      <c r="D1280" s="133"/>
      <c r="K1280" s="92"/>
      <c r="L1280" s="92"/>
      <c r="M1280" s="92"/>
      <c r="N1280" s="92"/>
      <c r="O1280" s="92"/>
      <c r="P1280" s="92"/>
      <c r="Q1280" s="92"/>
      <c r="R1280" s="92"/>
    </row>
    <row r="1281" spans="1:18" s="94" customFormat="1" ht="15.75">
      <c r="A1281" s="95"/>
      <c r="C1281" s="133"/>
      <c r="D1281" s="133"/>
      <c r="K1281" s="92"/>
      <c r="L1281" s="92"/>
      <c r="M1281" s="92"/>
      <c r="N1281" s="92"/>
      <c r="O1281" s="92"/>
      <c r="P1281" s="92"/>
      <c r="Q1281" s="92"/>
      <c r="R1281" s="92"/>
    </row>
    <row r="1282" spans="1:18" s="94" customFormat="1" ht="15.75">
      <c r="A1282" s="95"/>
      <c r="C1282" s="133"/>
      <c r="D1282" s="133"/>
      <c r="K1282" s="92"/>
      <c r="L1282" s="92"/>
      <c r="M1282" s="92"/>
      <c r="N1282" s="92"/>
      <c r="O1282" s="92"/>
      <c r="P1282" s="92"/>
      <c r="Q1282" s="92"/>
      <c r="R1282" s="92"/>
    </row>
    <row r="1283" spans="1:18" s="94" customFormat="1" ht="15.75">
      <c r="A1283" s="95"/>
      <c r="C1283" s="133"/>
      <c r="D1283" s="133"/>
      <c r="K1283" s="92"/>
      <c r="L1283" s="92"/>
      <c r="M1283" s="92"/>
      <c r="N1283" s="92"/>
      <c r="O1283" s="92"/>
      <c r="P1283" s="92"/>
      <c r="Q1283" s="92"/>
      <c r="R1283" s="92"/>
    </row>
    <row r="1284" spans="1:18" s="94" customFormat="1" ht="15.75">
      <c r="A1284" s="95"/>
      <c r="C1284" s="133"/>
      <c r="D1284" s="133"/>
      <c r="K1284" s="92"/>
      <c r="L1284" s="92"/>
      <c r="M1284" s="92"/>
      <c r="N1284" s="92"/>
      <c r="O1284" s="92"/>
      <c r="P1284" s="92"/>
      <c r="Q1284" s="92"/>
      <c r="R1284" s="92"/>
    </row>
    <row r="1285" spans="1:18" s="94" customFormat="1" ht="15.75">
      <c r="A1285" s="95"/>
      <c r="C1285" s="133"/>
      <c r="D1285" s="133"/>
      <c r="K1285" s="92"/>
      <c r="L1285" s="92"/>
      <c r="M1285" s="92"/>
      <c r="N1285" s="92"/>
      <c r="O1285" s="92"/>
      <c r="P1285" s="92"/>
      <c r="Q1285" s="92"/>
      <c r="R1285" s="92"/>
    </row>
    <row r="1286" spans="1:18" s="94" customFormat="1" ht="15.75">
      <c r="A1286" s="95"/>
      <c r="C1286" s="133"/>
      <c r="D1286" s="133"/>
      <c r="K1286" s="92"/>
      <c r="L1286" s="92"/>
      <c r="M1286" s="92"/>
      <c r="N1286" s="92"/>
      <c r="O1286" s="92"/>
      <c r="P1286" s="92"/>
      <c r="Q1286" s="92"/>
      <c r="R1286" s="92"/>
    </row>
    <row r="1287" spans="1:18" s="94" customFormat="1" ht="15.75">
      <c r="A1287" s="95"/>
      <c r="C1287" s="133"/>
      <c r="D1287" s="133"/>
      <c r="K1287" s="92"/>
      <c r="L1287" s="92"/>
      <c r="M1287" s="92"/>
      <c r="N1287" s="92"/>
      <c r="O1287" s="92"/>
      <c r="P1287" s="92"/>
      <c r="Q1287" s="92"/>
      <c r="R1287" s="92"/>
    </row>
    <row r="1288" spans="1:18" s="94" customFormat="1" ht="15.75">
      <c r="A1288" s="95"/>
      <c r="C1288" s="133"/>
      <c r="D1288" s="133"/>
      <c r="K1288" s="92"/>
      <c r="L1288" s="92"/>
      <c r="M1288" s="92"/>
      <c r="N1288" s="92"/>
      <c r="O1288" s="92"/>
      <c r="P1288" s="92"/>
      <c r="Q1288" s="92"/>
      <c r="R1288" s="92"/>
    </row>
    <row r="1289" spans="1:18" s="94" customFormat="1" ht="15.75">
      <c r="A1289" s="95"/>
      <c r="C1289" s="133"/>
      <c r="D1289" s="133"/>
      <c r="K1289" s="92"/>
      <c r="L1289" s="92"/>
      <c r="M1289" s="92"/>
      <c r="N1289" s="92"/>
      <c r="O1289" s="92"/>
      <c r="P1289" s="92"/>
      <c r="Q1289" s="92"/>
      <c r="R1289" s="92"/>
    </row>
    <row r="1290" spans="1:18" s="94" customFormat="1" ht="15.75">
      <c r="A1290" s="95"/>
      <c r="C1290" s="133"/>
      <c r="D1290" s="133"/>
      <c r="K1290" s="92"/>
      <c r="L1290" s="92"/>
      <c r="M1290" s="92"/>
      <c r="N1290" s="92"/>
      <c r="O1290" s="92"/>
      <c r="P1290" s="92"/>
      <c r="Q1290" s="92"/>
      <c r="R1290" s="92"/>
    </row>
    <row r="1291" spans="1:18" s="94" customFormat="1" ht="15.75">
      <c r="A1291" s="95"/>
      <c r="C1291" s="133"/>
      <c r="D1291" s="133"/>
      <c r="K1291" s="92"/>
      <c r="L1291" s="92"/>
      <c r="M1291" s="92"/>
      <c r="N1291" s="92"/>
      <c r="O1291" s="92"/>
      <c r="P1291" s="92"/>
      <c r="Q1291" s="92"/>
      <c r="R1291" s="92"/>
    </row>
    <row r="1292" spans="1:18" s="94" customFormat="1" ht="15.75">
      <c r="A1292" s="95"/>
      <c r="C1292" s="133"/>
      <c r="D1292" s="133"/>
      <c r="K1292" s="92"/>
      <c r="L1292" s="92"/>
      <c r="M1292" s="92"/>
      <c r="N1292" s="92"/>
      <c r="O1292" s="92"/>
      <c r="P1292" s="92"/>
      <c r="Q1292" s="92"/>
      <c r="R1292" s="92"/>
    </row>
    <row r="1293" spans="1:18" s="94" customFormat="1" ht="15.75">
      <c r="A1293" s="95"/>
      <c r="C1293" s="133"/>
      <c r="D1293" s="133"/>
      <c r="K1293" s="92"/>
      <c r="L1293" s="92"/>
      <c r="M1293" s="92"/>
      <c r="N1293" s="92"/>
      <c r="O1293" s="92"/>
      <c r="P1293" s="92"/>
      <c r="Q1293" s="92"/>
      <c r="R1293" s="92"/>
    </row>
    <row r="1294" spans="1:18" s="94" customFormat="1" ht="15.75">
      <c r="A1294" s="95"/>
      <c r="C1294" s="133"/>
      <c r="D1294" s="133"/>
      <c r="K1294" s="92"/>
      <c r="L1294" s="92"/>
      <c r="M1294" s="92"/>
      <c r="N1294" s="92"/>
      <c r="O1294" s="92"/>
      <c r="P1294" s="92"/>
      <c r="Q1294" s="92"/>
      <c r="R1294" s="92"/>
    </row>
    <row r="1295" spans="1:18" s="94" customFormat="1" ht="15.75">
      <c r="A1295" s="95"/>
      <c r="C1295" s="133"/>
      <c r="D1295" s="133"/>
      <c r="K1295" s="92"/>
      <c r="L1295" s="92"/>
      <c r="M1295" s="92"/>
      <c r="N1295" s="92"/>
      <c r="O1295" s="92"/>
      <c r="P1295" s="92"/>
      <c r="Q1295" s="92"/>
      <c r="R1295" s="92"/>
    </row>
    <row r="1296" spans="1:18" s="94" customFormat="1" ht="15.75">
      <c r="A1296" s="95"/>
      <c r="C1296" s="133"/>
      <c r="D1296" s="133"/>
      <c r="K1296" s="92"/>
      <c r="L1296" s="92"/>
      <c r="M1296" s="92"/>
      <c r="N1296" s="92"/>
      <c r="O1296" s="92"/>
      <c r="P1296" s="92"/>
      <c r="Q1296" s="92"/>
      <c r="R1296" s="92"/>
    </row>
    <row r="1297" spans="1:18" s="94" customFormat="1" ht="15.75">
      <c r="A1297" s="95"/>
      <c r="C1297" s="133"/>
      <c r="D1297" s="133"/>
      <c r="K1297" s="92"/>
      <c r="L1297" s="92"/>
      <c r="M1297" s="92"/>
      <c r="N1297" s="92"/>
      <c r="O1297" s="92"/>
      <c r="P1297" s="92"/>
      <c r="Q1297" s="92"/>
      <c r="R1297" s="92"/>
    </row>
    <row r="1298" spans="1:18" s="94" customFormat="1" ht="15.75">
      <c r="A1298" s="95"/>
      <c r="C1298" s="133"/>
      <c r="D1298" s="133"/>
      <c r="K1298" s="92"/>
      <c r="L1298" s="92"/>
      <c r="M1298" s="92"/>
      <c r="N1298" s="92"/>
      <c r="O1298" s="92"/>
      <c r="P1298" s="92"/>
      <c r="Q1298" s="92"/>
      <c r="R1298" s="92"/>
    </row>
    <row r="1299" spans="1:18" s="94" customFormat="1" ht="15.75">
      <c r="A1299" s="95"/>
      <c r="C1299" s="133"/>
      <c r="D1299" s="133"/>
      <c r="K1299" s="92"/>
      <c r="L1299" s="92"/>
      <c r="M1299" s="92"/>
      <c r="N1299" s="92"/>
      <c r="O1299" s="92"/>
      <c r="P1299" s="92"/>
      <c r="Q1299" s="92"/>
      <c r="R1299" s="92"/>
    </row>
    <row r="1300" spans="1:18" s="94" customFormat="1" ht="15.75">
      <c r="A1300" s="95"/>
      <c r="C1300" s="133"/>
      <c r="D1300" s="133"/>
      <c r="K1300" s="92"/>
      <c r="L1300" s="92"/>
      <c r="M1300" s="92"/>
      <c r="N1300" s="92"/>
      <c r="O1300" s="92"/>
      <c r="P1300" s="92"/>
      <c r="Q1300" s="92"/>
      <c r="R1300" s="92"/>
    </row>
    <row r="1301" spans="1:18" s="94" customFormat="1" ht="15.75">
      <c r="A1301" s="95"/>
      <c r="C1301" s="133"/>
      <c r="D1301" s="133"/>
      <c r="K1301" s="92"/>
      <c r="L1301" s="92"/>
      <c r="M1301" s="92"/>
      <c r="N1301" s="92"/>
      <c r="O1301" s="92"/>
      <c r="P1301" s="92"/>
      <c r="Q1301" s="92"/>
      <c r="R1301" s="92"/>
    </row>
    <row r="1302" spans="1:18" s="94" customFormat="1" ht="15.75">
      <c r="A1302" s="95"/>
      <c r="C1302" s="133"/>
      <c r="D1302" s="133"/>
      <c r="K1302" s="92"/>
      <c r="L1302" s="92"/>
      <c r="M1302" s="92"/>
      <c r="N1302" s="92"/>
      <c r="O1302" s="92"/>
      <c r="P1302" s="92"/>
      <c r="Q1302" s="92"/>
      <c r="R1302" s="92"/>
    </row>
    <row r="1303" spans="1:18" s="94" customFormat="1" ht="15.75">
      <c r="A1303" s="95"/>
      <c r="C1303" s="133"/>
      <c r="D1303" s="133"/>
      <c r="K1303" s="92"/>
      <c r="L1303" s="92"/>
      <c r="M1303" s="92"/>
      <c r="N1303" s="92"/>
      <c r="O1303" s="92"/>
      <c r="P1303" s="92"/>
      <c r="Q1303" s="92"/>
      <c r="R1303" s="92"/>
    </row>
    <row r="1304" spans="1:18" s="94" customFormat="1" ht="15.75">
      <c r="A1304" s="95"/>
      <c r="C1304" s="133"/>
      <c r="D1304" s="133"/>
      <c r="K1304" s="92"/>
      <c r="L1304" s="92"/>
      <c r="M1304" s="92"/>
      <c r="N1304" s="92"/>
      <c r="O1304" s="92"/>
      <c r="P1304" s="92"/>
      <c r="Q1304" s="92"/>
      <c r="R1304" s="92"/>
    </row>
    <row r="1305" spans="1:18" s="94" customFormat="1" ht="15.75">
      <c r="A1305" s="95"/>
      <c r="C1305" s="133"/>
      <c r="D1305" s="133"/>
      <c r="K1305" s="92"/>
      <c r="L1305" s="92"/>
      <c r="M1305" s="92"/>
      <c r="N1305" s="92"/>
      <c r="O1305" s="92"/>
      <c r="P1305" s="92"/>
      <c r="Q1305" s="92"/>
      <c r="R1305" s="92"/>
    </row>
    <row r="1306" spans="1:18" s="94" customFormat="1" ht="15.75">
      <c r="A1306" s="95"/>
      <c r="C1306" s="133"/>
      <c r="D1306" s="133"/>
      <c r="K1306" s="92"/>
      <c r="L1306" s="92"/>
      <c r="M1306" s="92"/>
      <c r="N1306" s="92"/>
      <c r="O1306" s="92"/>
      <c r="P1306" s="92"/>
      <c r="Q1306" s="92"/>
      <c r="R1306" s="92"/>
    </row>
    <row r="1307" spans="1:18" s="94" customFormat="1" ht="15.75">
      <c r="A1307" s="95"/>
      <c r="C1307" s="133"/>
      <c r="D1307" s="133"/>
      <c r="K1307" s="92"/>
      <c r="L1307" s="92"/>
      <c r="M1307" s="92"/>
      <c r="N1307" s="92"/>
      <c r="O1307" s="92"/>
      <c r="P1307" s="92"/>
      <c r="Q1307" s="92"/>
      <c r="R1307" s="92"/>
    </row>
    <row r="1308" spans="1:18" s="94" customFormat="1" ht="15.75">
      <c r="A1308" s="95"/>
      <c r="C1308" s="133"/>
      <c r="D1308" s="133"/>
      <c r="K1308" s="92"/>
      <c r="L1308" s="92"/>
      <c r="M1308" s="92"/>
      <c r="N1308" s="92"/>
      <c r="O1308" s="92"/>
      <c r="P1308" s="92"/>
      <c r="Q1308" s="92"/>
      <c r="R1308" s="92"/>
    </row>
    <row r="1309" spans="1:18" s="94" customFormat="1" ht="15.75">
      <c r="A1309" s="95"/>
      <c r="C1309" s="133"/>
      <c r="D1309" s="133"/>
      <c r="K1309" s="92"/>
      <c r="L1309" s="92"/>
      <c r="M1309" s="92"/>
      <c r="N1309" s="92"/>
      <c r="O1309" s="92"/>
      <c r="P1309" s="92"/>
      <c r="Q1309" s="92"/>
      <c r="R1309" s="92"/>
    </row>
    <row r="1310" spans="1:18" s="94" customFormat="1" ht="15.75">
      <c r="A1310" s="95"/>
      <c r="C1310" s="133"/>
      <c r="D1310" s="133"/>
      <c r="K1310" s="92"/>
      <c r="L1310" s="92"/>
      <c r="M1310" s="92"/>
      <c r="N1310" s="92"/>
      <c r="O1310" s="92"/>
      <c r="P1310" s="92"/>
      <c r="Q1310" s="92"/>
      <c r="R1310" s="92"/>
    </row>
    <row r="1311" spans="1:18" s="94" customFormat="1" ht="15.75">
      <c r="A1311" s="95"/>
      <c r="C1311" s="133"/>
      <c r="D1311" s="133"/>
      <c r="K1311" s="92"/>
      <c r="L1311" s="92"/>
      <c r="M1311" s="92"/>
      <c r="N1311" s="92"/>
      <c r="O1311" s="92"/>
      <c r="P1311" s="92"/>
      <c r="Q1311" s="92"/>
      <c r="R1311" s="92"/>
    </row>
    <row r="1312" spans="1:18" s="94" customFormat="1" ht="15.75">
      <c r="A1312" s="95"/>
      <c r="C1312" s="133"/>
      <c r="D1312" s="133"/>
      <c r="K1312" s="92"/>
      <c r="L1312" s="92"/>
      <c r="M1312" s="92"/>
      <c r="N1312" s="92"/>
      <c r="O1312" s="92"/>
      <c r="P1312" s="92"/>
      <c r="Q1312" s="92"/>
      <c r="R1312" s="92"/>
    </row>
    <row r="1313" spans="1:18" s="94" customFormat="1" ht="15.75">
      <c r="A1313" s="95"/>
      <c r="C1313" s="133"/>
      <c r="D1313" s="133"/>
      <c r="K1313" s="92"/>
      <c r="L1313" s="92"/>
      <c r="M1313" s="92"/>
      <c r="N1313" s="92"/>
      <c r="O1313" s="92"/>
      <c r="P1313" s="92"/>
      <c r="Q1313" s="92"/>
      <c r="R1313" s="92"/>
    </row>
    <row r="1314" spans="1:18" s="94" customFormat="1" ht="15.75">
      <c r="A1314" s="95"/>
      <c r="C1314" s="133"/>
      <c r="D1314" s="133"/>
      <c r="K1314" s="92"/>
      <c r="L1314" s="92"/>
      <c r="M1314" s="92"/>
      <c r="N1314" s="92"/>
      <c r="O1314" s="92"/>
      <c r="P1314" s="92"/>
      <c r="Q1314" s="92"/>
      <c r="R1314" s="92"/>
    </row>
    <row r="1315" spans="1:18" s="94" customFormat="1" ht="15.75">
      <c r="A1315" s="95"/>
      <c r="C1315" s="133"/>
      <c r="D1315" s="133"/>
      <c r="K1315" s="92"/>
      <c r="L1315" s="92"/>
      <c r="M1315" s="92"/>
      <c r="N1315" s="92"/>
      <c r="O1315" s="92"/>
      <c r="P1315" s="92"/>
      <c r="Q1315" s="92"/>
      <c r="R1315" s="92"/>
    </row>
    <row r="1316" spans="1:18" s="94" customFormat="1" ht="15.75">
      <c r="A1316" s="95"/>
      <c r="C1316" s="133"/>
      <c r="D1316" s="133"/>
      <c r="K1316" s="92"/>
      <c r="L1316" s="92"/>
      <c r="M1316" s="92"/>
      <c r="N1316" s="92"/>
      <c r="O1316" s="92"/>
      <c r="P1316" s="92"/>
      <c r="Q1316" s="92"/>
      <c r="R1316" s="92"/>
    </row>
    <row r="1317" spans="1:18" s="94" customFormat="1" ht="15.75">
      <c r="A1317" s="95"/>
      <c r="C1317" s="133"/>
      <c r="D1317" s="133"/>
      <c r="K1317" s="92"/>
      <c r="L1317" s="92"/>
      <c r="M1317" s="92"/>
      <c r="N1317" s="92"/>
      <c r="O1317" s="92"/>
      <c r="P1317" s="92"/>
      <c r="Q1317" s="92"/>
      <c r="R1317" s="92"/>
    </row>
    <row r="1318" spans="1:18" s="94" customFormat="1" ht="15.75">
      <c r="A1318" s="95"/>
      <c r="C1318" s="133"/>
      <c r="D1318" s="133"/>
      <c r="K1318" s="92"/>
      <c r="L1318" s="92"/>
      <c r="M1318" s="92"/>
      <c r="N1318" s="92"/>
      <c r="O1318" s="92"/>
      <c r="P1318" s="92"/>
      <c r="Q1318" s="92"/>
      <c r="R1318" s="92"/>
    </row>
    <row r="1319" spans="1:18" s="94" customFormat="1" ht="15.75">
      <c r="A1319" s="95"/>
      <c r="C1319" s="133"/>
      <c r="D1319" s="133"/>
      <c r="K1319" s="92"/>
      <c r="L1319" s="92"/>
      <c r="M1319" s="92"/>
      <c r="N1319" s="92"/>
      <c r="O1319" s="92"/>
      <c r="P1319" s="92"/>
      <c r="Q1319" s="92"/>
      <c r="R1319" s="92"/>
    </row>
    <row r="1320" spans="1:18" s="94" customFormat="1" ht="15.75">
      <c r="A1320" s="95"/>
      <c r="C1320" s="133"/>
      <c r="D1320" s="133"/>
      <c r="K1320" s="92"/>
      <c r="L1320" s="92"/>
      <c r="M1320" s="92"/>
      <c r="N1320" s="92"/>
      <c r="O1320" s="92"/>
      <c r="P1320" s="92"/>
      <c r="Q1320" s="92"/>
      <c r="R1320" s="92"/>
    </row>
    <row r="1321" spans="1:18" s="94" customFormat="1" ht="15.75">
      <c r="A1321" s="95"/>
      <c r="C1321" s="133"/>
      <c r="D1321" s="133"/>
      <c r="K1321" s="92"/>
      <c r="L1321" s="92"/>
      <c r="M1321" s="92"/>
      <c r="N1321" s="92"/>
      <c r="O1321" s="92"/>
      <c r="P1321" s="92"/>
      <c r="Q1321" s="92"/>
      <c r="R1321" s="92"/>
    </row>
    <row r="1322" spans="1:18" s="94" customFormat="1" ht="15.75">
      <c r="A1322" s="95"/>
      <c r="C1322" s="133"/>
      <c r="D1322" s="133"/>
      <c r="K1322" s="92"/>
      <c r="L1322" s="92"/>
      <c r="M1322" s="92"/>
      <c r="N1322" s="92"/>
      <c r="O1322" s="92"/>
      <c r="P1322" s="92"/>
      <c r="Q1322" s="92"/>
      <c r="R1322" s="92"/>
    </row>
    <row r="1323" spans="1:18" s="94" customFormat="1" ht="15.75">
      <c r="A1323" s="95"/>
      <c r="C1323" s="133"/>
      <c r="D1323" s="133"/>
      <c r="K1323" s="92"/>
      <c r="L1323" s="92"/>
      <c r="M1323" s="92"/>
      <c r="N1323" s="92"/>
      <c r="O1323" s="92"/>
      <c r="P1323" s="92"/>
      <c r="Q1323" s="92"/>
      <c r="R1323" s="92"/>
    </row>
    <row r="1324" spans="1:18" s="94" customFormat="1" ht="15.75">
      <c r="A1324" s="95"/>
      <c r="C1324" s="133"/>
      <c r="D1324" s="133"/>
      <c r="K1324" s="92"/>
      <c r="L1324" s="92"/>
      <c r="M1324" s="92"/>
      <c r="N1324" s="92"/>
      <c r="O1324" s="92"/>
      <c r="P1324" s="92"/>
      <c r="Q1324" s="92"/>
      <c r="R1324" s="92"/>
    </row>
    <row r="1325" spans="1:18" s="94" customFormat="1" ht="15.75">
      <c r="A1325" s="95"/>
      <c r="C1325" s="133"/>
      <c r="D1325" s="133"/>
      <c r="K1325" s="92"/>
      <c r="L1325" s="92"/>
      <c r="M1325" s="92"/>
      <c r="N1325" s="92"/>
      <c r="O1325" s="92"/>
      <c r="P1325" s="92"/>
      <c r="Q1325" s="92"/>
      <c r="R1325" s="92"/>
    </row>
    <row r="1326" spans="1:18" s="94" customFormat="1" ht="15.75">
      <c r="A1326" s="95"/>
      <c r="C1326" s="133"/>
      <c r="D1326" s="133"/>
      <c r="K1326" s="92"/>
      <c r="L1326" s="92"/>
      <c r="M1326" s="92"/>
      <c r="N1326" s="92"/>
      <c r="O1326" s="92"/>
      <c r="P1326" s="92"/>
      <c r="Q1326" s="92"/>
      <c r="R1326" s="92"/>
    </row>
    <row r="1327" spans="1:18" s="94" customFormat="1" ht="15.75">
      <c r="A1327" s="95"/>
      <c r="C1327" s="133"/>
      <c r="D1327" s="133"/>
      <c r="K1327" s="92"/>
      <c r="L1327" s="92"/>
      <c r="M1327" s="92"/>
      <c r="N1327" s="92"/>
      <c r="O1327" s="92"/>
      <c r="P1327" s="92"/>
      <c r="Q1327" s="92"/>
      <c r="R1327" s="92"/>
    </row>
    <row r="1328" spans="1:18" s="94" customFormat="1" ht="15.75">
      <c r="A1328" s="95"/>
      <c r="C1328" s="133"/>
      <c r="D1328" s="133"/>
      <c r="K1328" s="92"/>
      <c r="L1328" s="92"/>
      <c r="M1328" s="92"/>
      <c r="N1328" s="92"/>
      <c r="O1328" s="92"/>
      <c r="P1328" s="92"/>
      <c r="Q1328" s="92"/>
      <c r="R1328" s="92"/>
    </row>
    <row r="1329" spans="1:18" s="94" customFormat="1" ht="15.75">
      <c r="A1329" s="95"/>
      <c r="C1329" s="133"/>
      <c r="D1329" s="133"/>
      <c r="K1329" s="92"/>
      <c r="L1329" s="92"/>
      <c r="M1329" s="92"/>
      <c r="N1329" s="92"/>
      <c r="O1329" s="92"/>
      <c r="P1329" s="92"/>
      <c r="Q1329" s="92"/>
      <c r="R1329" s="92"/>
    </row>
    <row r="1330" spans="1:18" s="94" customFormat="1" ht="15.75">
      <c r="A1330" s="95"/>
      <c r="C1330" s="133"/>
      <c r="D1330" s="133"/>
      <c r="K1330" s="92"/>
      <c r="L1330" s="92"/>
      <c r="M1330" s="92"/>
      <c r="N1330" s="92"/>
      <c r="O1330" s="92"/>
      <c r="P1330" s="92"/>
      <c r="Q1330" s="92"/>
      <c r="R1330" s="92"/>
    </row>
    <row r="1331" spans="1:18" s="94" customFormat="1" ht="15.75">
      <c r="A1331" s="95"/>
      <c r="C1331" s="133"/>
      <c r="D1331" s="133"/>
      <c r="K1331" s="92"/>
      <c r="L1331" s="92"/>
      <c r="M1331" s="92"/>
      <c r="N1331" s="92"/>
      <c r="O1331" s="92"/>
      <c r="P1331" s="92"/>
      <c r="Q1331" s="92"/>
      <c r="R1331" s="92"/>
    </row>
    <row r="1332" spans="1:18" s="94" customFormat="1" ht="15.75">
      <c r="A1332" s="95"/>
      <c r="C1332" s="133"/>
      <c r="D1332" s="133"/>
      <c r="K1332" s="92"/>
      <c r="L1332" s="92"/>
      <c r="M1332" s="92"/>
      <c r="N1332" s="92"/>
      <c r="O1332" s="92"/>
      <c r="P1332" s="92"/>
      <c r="Q1332" s="92"/>
      <c r="R1332" s="92"/>
    </row>
    <row r="1333" spans="1:18" s="94" customFormat="1" ht="15.75">
      <c r="A1333" s="95"/>
      <c r="C1333" s="133"/>
      <c r="D1333" s="133"/>
      <c r="K1333" s="92"/>
      <c r="L1333" s="92"/>
      <c r="M1333" s="92"/>
      <c r="N1333" s="92"/>
      <c r="O1333" s="92"/>
      <c r="P1333" s="92"/>
      <c r="Q1333" s="92"/>
      <c r="R1333" s="92"/>
    </row>
    <row r="1334" spans="1:18" s="94" customFormat="1" ht="15.75">
      <c r="A1334" s="95"/>
      <c r="C1334" s="133"/>
      <c r="D1334" s="133"/>
      <c r="K1334" s="92"/>
      <c r="L1334" s="92"/>
      <c r="M1334" s="92"/>
      <c r="N1334" s="92"/>
      <c r="O1334" s="92"/>
      <c r="P1334" s="92"/>
      <c r="Q1334" s="92"/>
      <c r="R1334" s="92"/>
    </row>
    <row r="1335" spans="1:18" s="94" customFormat="1" ht="15.75">
      <c r="A1335" s="95"/>
      <c r="C1335" s="133"/>
      <c r="D1335" s="133"/>
      <c r="K1335" s="92"/>
      <c r="L1335" s="92"/>
      <c r="M1335" s="92"/>
      <c r="N1335" s="92"/>
      <c r="O1335" s="92"/>
      <c r="P1335" s="92"/>
      <c r="Q1335" s="92"/>
      <c r="R1335" s="92"/>
    </row>
    <row r="1336" spans="1:18" s="94" customFormat="1" ht="15.75">
      <c r="A1336" s="95"/>
      <c r="C1336" s="133"/>
      <c r="D1336" s="133"/>
      <c r="K1336" s="92"/>
      <c r="L1336" s="92"/>
      <c r="M1336" s="92"/>
      <c r="N1336" s="92"/>
      <c r="O1336" s="92"/>
      <c r="P1336" s="92"/>
      <c r="Q1336" s="92"/>
      <c r="R1336" s="92"/>
    </row>
    <row r="1337" spans="1:18" s="94" customFormat="1" ht="15.75">
      <c r="A1337" s="95"/>
      <c r="C1337" s="133"/>
      <c r="D1337" s="133"/>
      <c r="K1337" s="92"/>
      <c r="L1337" s="92"/>
      <c r="M1337" s="92"/>
      <c r="N1337" s="92"/>
      <c r="O1337" s="92"/>
      <c r="P1337" s="92"/>
      <c r="Q1337" s="92"/>
      <c r="R1337" s="92"/>
    </row>
    <row r="1338" spans="1:18" s="94" customFormat="1" ht="15.75">
      <c r="A1338" s="95"/>
      <c r="C1338" s="133"/>
      <c r="D1338" s="133"/>
      <c r="K1338" s="92"/>
      <c r="L1338" s="92"/>
      <c r="M1338" s="92"/>
      <c r="N1338" s="92"/>
      <c r="O1338" s="92"/>
      <c r="P1338" s="92"/>
      <c r="Q1338" s="92"/>
      <c r="R1338" s="92"/>
    </row>
    <row r="1339" spans="1:18" s="94" customFormat="1" ht="15.75">
      <c r="A1339" s="95"/>
      <c r="C1339" s="133"/>
      <c r="D1339" s="133"/>
      <c r="K1339" s="92"/>
      <c r="L1339" s="92"/>
      <c r="M1339" s="92"/>
      <c r="N1339" s="92"/>
      <c r="O1339" s="92"/>
      <c r="P1339" s="92"/>
      <c r="Q1339" s="92"/>
      <c r="R1339" s="92"/>
    </row>
    <row r="1340" spans="1:18" s="94" customFormat="1" ht="15.75">
      <c r="A1340" s="95"/>
      <c r="C1340" s="133"/>
      <c r="D1340" s="133"/>
      <c r="K1340" s="92"/>
      <c r="L1340" s="92"/>
      <c r="M1340" s="92"/>
      <c r="N1340" s="92"/>
      <c r="O1340" s="92"/>
      <c r="P1340" s="92"/>
      <c r="Q1340" s="92"/>
      <c r="R1340" s="92"/>
    </row>
    <row r="1341" spans="1:18" s="94" customFormat="1" ht="15.75">
      <c r="A1341" s="95"/>
      <c r="C1341" s="133"/>
      <c r="D1341" s="133"/>
      <c r="K1341" s="92"/>
      <c r="L1341" s="92"/>
      <c r="M1341" s="92"/>
      <c r="N1341" s="92"/>
      <c r="O1341" s="92"/>
      <c r="P1341" s="92"/>
      <c r="Q1341" s="92"/>
      <c r="R1341" s="92"/>
    </row>
    <row r="1342" spans="1:18" s="94" customFormat="1" ht="15.75">
      <c r="A1342" s="95"/>
      <c r="C1342" s="133"/>
      <c r="D1342" s="133"/>
      <c r="K1342" s="92"/>
      <c r="L1342" s="92"/>
      <c r="M1342" s="92"/>
      <c r="N1342" s="92"/>
      <c r="O1342" s="92"/>
      <c r="P1342" s="92"/>
      <c r="Q1342" s="92"/>
      <c r="R1342" s="92"/>
    </row>
    <row r="1343" spans="1:18" s="94" customFormat="1" ht="15.75">
      <c r="A1343" s="95"/>
      <c r="C1343" s="133"/>
      <c r="D1343" s="133"/>
      <c r="K1343" s="92"/>
      <c r="L1343" s="92"/>
      <c r="M1343" s="92"/>
      <c r="N1343" s="92"/>
      <c r="O1343" s="92"/>
      <c r="P1343" s="92"/>
      <c r="Q1343" s="92"/>
      <c r="R1343" s="92"/>
    </row>
    <row r="1344" spans="1:18" s="94" customFormat="1" ht="15.75">
      <c r="A1344" s="95"/>
      <c r="C1344" s="133"/>
      <c r="D1344" s="133"/>
      <c r="K1344" s="92"/>
      <c r="L1344" s="92"/>
      <c r="M1344" s="92"/>
      <c r="N1344" s="92"/>
      <c r="O1344" s="92"/>
      <c r="P1344" s="92"/>
      <c r="Q1344" s="92"/>
      <c r="R1344" s="92"/>
    </row>
    <row r="1345" spans="1:18" s="94" customFormat="1" ht="15.75">
      <c r="A1345" s="95"/>
      <c r="C1345" s="133"/>
      <c r="D1345" s="133"/>
      <c r="K1345" s="92"/>
      <c r="L1345" s="92"/>
      <c r="M1345" s="92"/>
      <c r="N1345" s="92"/>
      <c r="O1345" s="92"/>
      <c r="P1345" s="92"/>
      <c r="Q1345" s="92"/>
      <c r="R1345" s="92"/>
    </row>
    <row r="1346" spans="1:18" s="94" customFormat="1" ht="15.75">
      <c r="A1346" s="95"/>
      <c r="C1346" s="133"/>
      <c r="D1346" s="133"/>
      <c r="K1346" s="92"/>
      <c r="L1346" s="92"/>
      <c r="M1346" s="92"/>
      <c r="N1346" s="92"/>
      <c r="O1346" s="92"/>
      <c r="P1346" s="92"/>
      <c r="Q1346" s="92"/>
      <c r="R1346" s="92"/>
    </row>
    <row r="1347" spans="1:18" s="94" customFormat="1" ht="15.75">
      <c r="A1347" s="95"/>
      <c r="C1347" s="133"/>
      <c r="D1347" s="133"/>
      <c r="K1347" s="92"/>
      <c r="L1347" s="92"/>
      <c r="M1347" s="92"/>
      <c r="N1347" s="92"/>
      <c r="O1347" s="92"/>
      <c r="P1347" s="92"/>
      <c r="Q1347" s="92"/>
      <c r="R1347" s="92"/>
    </row>
    <row r="1348" spans="1:18" s="94" customFormat="1" ht="15.75">
      <c r="A1348" s="95"/>
      <c r="C1348" s="133"/>
      <c r="D1348" s="133"/>
      <c r="K1348" s="92"/>
      <c r="L1348" s="92"/>
      <c r="M1348" s="92"/>
      <c r="N1348" s="92"/>
      <c r="O1348" s="92"/>
      <c r="P1348" s="92"/>
      <c r="Q1348" s="92"/>
      <c r="R1348" s="92"/>
    </row>
    <row r="1349" spans="1:18" s="94" customFormat="1" ht="15.75">
      <c r="A1349" s="95"/>
      <c r="C1349" s="133"/>
      <c r="D1349" s="133"/>
      <c r="K1349" s="92"/>
      <c r="L1349" s="92"/>
      <c r="M1349" s="92"/>
      <c r="N1349" s="92"/>
      <c r="O1349" s="92"/>
      <c r="P1349" s="92"/>
      <c r="Q1349" s="92"/>
      <c r="R1349" s="92"/>
    </row>
    <row r="1350" spans="1:18" s="94" customFormat="1" ht="15.75">
      <c r="A1350" s="95"/>
      <c r="C1350" s="133"/>
      <c r="D1350" s="133"/>
      <c r="K1350" s="92"/>
      <c r="L1350" s="92"/>
      <c r="M1350" s="92"/>
      <c r="N1350" s="92"/>
      <c r="O1350" s="92"/>
      <c r="P1350" s="92"/>
      <c r="Q1350" s="92"/>
      <c r="R1350" s="92"/>
    </row>
    <row r="1351" spans="1:18" s="94" customFormat="1" ht="15.75">
      <c r="A1351" s="95"/>
      <c r="C1351" s="133"/>
      <c r="D1351" s="133"/>
      <c r="K1351" s="92"/>
      <c r="L1351" s="92"/>
      <c r="M1351" s="92"/>
      <c r="N1351" s="92"/>
      <c r="O1351" s="92"/>
      <c r="P1351" s="92"/>
      <c r="Q1351" s="92"/>
      <c r="R1351" s="92"/>
    </row>
    <row r="1352" spans="1:18" s="94" customFormat="1" ht="15.75">
      <c r="A1352" s="95"/>
      <c r="C1352" s="133"/>
      <c r="D1352" s="133"/>
      <c r="K1352" s="92"/>
      <c r="L1352" s="92"/>
      <c r="M1352" s="92"/>
      <c r="N1352" s="92"/>
      <c r="O1352" s="92"/>
      <c r="P1352" s="92"/>
      <c r="Q1352" s="92"/>
      <c r="R1352" s="92"/>
    </row>
    <row r="1353" spans="1:18" s="94" customFormat="1" ht="15.75">
      <c r="A1353" s="95"/>
      <c r="C1353" s="133"/>
      <c r="D1353" s="133"/>
      <c r="K1353" s="92"/>
      <c r="L1353" s="92"/>
      <c r="M1353" s="92"/>
      <c r="N1353" s="92"/>
      <c r="O1353" s="92"/>
      <c r="P1353" s="92"/>
      <c r="Q1353" s="92"/>
      <c r="R1353" s="92"/>
    </row>
    <row r="1354" spans="1:18" s="94" customFormat="1" ht="15.75">
      <c r="A1354" s="95"/>
      <c r="C1354" s="133"/>
      <c r="D1354" s="133"/>
      <c r="K1354" s="92"/>
      <c r="L1354" s="92"/>
      <c r="M1354" s="92"/>
      <c r="N1354" s="92"/>
      <c r="O1354" s="92"/>
      <c r="P1354" s="92"/>
      <c r="Q1354" s="92"/>
      <c r="R1354" s="92"/>
    </row>
    <row r="1355" spans="1:18" s="94" customFormat="1" ht="15.75">
      <c r="A1355" s="95"/>
      <c r="C1355" s="133"/>
      <c r="D1355" s="133"/>
      <c r="K1355" s="92"/>
      <c r="L1355" s="92"/>
      <c r="M1355" s="92"/>
      <c r="N1355" s="92"/>
      <c r="O1355" s="92"/>
      <c r="P1355" s="92"/>
      <c r="Q1355" s="92"/>
      <c r="R1355" s="92"/>
    </row>
    <row r="1356" spans="1:18" s="94" customFormat="1" ht="15.75">
      <c r="A1356" s="95"/>
      <c r="C1356" s="133"/>
      <c r="D1356" s="133"/>
      <c r="K1356" s="92"/>
      <c r="L1356" s="92"/>
      <c r="M1356" s="92"/>
      <c r="N1356" s="92"/>
      <c r="O1356" s="92"/>
      <c r="P1356" s="92"/>
      <c r="Q1356" s="92"/>
      <c r="R1356" s="92"/>
    </row>
    <row r="1357" spans="1:18" s="94" customFormat="1" ht="15.75">
      <c r="A1357" s="95"/>
      <c r="C1357" s="133"/>
      <c r="D1357" s="133"/>
      <c r="K1357" s="92"/>
      <c r="L1357" s="92"/>
      <c r="M1357" s="92"/>
      <c r="N1357" s="92"/>
      <c r="O1357" s="92"/>
      <c r="P1357" s="92"/>
      <c r="Q1357" s="92"/>
      <c r="R1357" s="92"/>
    </row>
    <row r="1358" spans="1:18" s="94" customFormat="1" ht="15.75">
      <c r="A1358" s="95"/>
      <c r="C1358" s="133"/>
      <c r="D1358" s="133"/>
      <c r="K1358" s="92"/>
      <c r="L1358" s="92"/>
      <c r="M1358" s="92"/>
      <c r="N1358" s="92"/>
      <c r="O1358" s="92"/>
      <c r="P1358" s="92"/>
      <c r="Q1358" s="92"/>
      <c r="R1358" s="92"/>
    </row>
    <row r="1359" spans="1:18" s="94" customFormat="1" ht="15.75">
      <c r="A1359" s="95"/>
      <c r="C1359" s="133"/>
      <c r="D1359" s="133"/>
      <c r="K1359" s="92"/>
      <c r="L1359" s="92"/>
      <c r="M1359" s="92"/>
      <c r="N1359" s="92"/>
      <c r="O1359" s="92"/>
      <c r="P1359" s="92"/>
      <c r="Q1359" s="92"/>
      <c r="R1359" s="92"/>
    </row>
    <row r="1360" spans="1:18" s="94" customFormat="1" ht="15.75">
      <c r="A1360" s="95"/>
      <c r="C1360" s="133"/>
      <c r="D1360" s="133"/>
      <c r="K1360" s="92"/>
      <c r="L1360" s="92"/>
      <c r="M1360" s="92"/>
      <c r="N1360" s="92"/>
      <c r="O1360" s="92"/>
      <c r="P1360" s="92"/>
      <c r="Q1360" s="92"/>
      <c r="R1360" s="92"/>
    </row>
  </sheetData>
  <mergeCells count="10">
    <mergeCell ref="H2:J2"/>
    <mergeCell ref="J6:J7"/>
    <mergeCell ref="A5:A6"/>
    <mergeCell ref="L5:P5"/>
    <mergeCell ref="C5:C6"/>
    <mergeCell ref="I6:I7"/>
    <mergeCell ref="B5:B6"/>
    <mergeCell ref="H6:H7"/>
    <mergeCell ref="A3:J3"/>
    <mergeCell ref="D6:D7"/>
  </mergeCells>
  <printOptions/>
  <pageMargins left="0.42" right="0.11811023622047245" top="0.1968503937007874" bottom="0.1968503937007874" header="0.1968503937007874" footer="0.11811023622047245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/>
  <dimension ref="A3:S7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2" width="5" style="135" customWidth="1"/>
    <col min="3" max="3" width="4.66015625" style="135" customWidth="1"/>
    <col min="4" max="4" width="5.83203125" style="135" customWidth="1"/>
    <col min="5" max="5" width="18.33203125" style="135" customWidth="1"/>
    <col min="6" max="6" width="48" style="135" customWidth="1"/>
    <col min="7" max="7" width="19.83203125" style="135" customWidth="1"/>
    <col min="8" max="8" width="19.66015625" style="135" customWidth="1"/>
    <col min="9" max="9" width="26.5" style="135" customWidth="1"/>
    <col min="10" max="10" width="22.83203125" style="135" customWidth="1"/>
    <col min="11" max="11" width="23.33203125" style="135" customWidth="1"/>
    <col min="12" max="12" width="10.66015625" style="135" customWidth="1"/>
    <col min="13" max="13" width="17.5" style="135" customWidth="1"/>
    <col min="14" max="14" width="30" style="135" customWidth="1"/>
    <col min="15" max="15" width="22.83203125" style="135" customWidth="1"/>
    <col min="16" max="16" width="10.66015625" style="135" customWidth="1"/>
    <col min="17" max="17" width="28.33203125" style="135" customWidth="1"/>
    <col min="18" max="18" width="26" style="135" customWidth="1"/>
    <col min="19" max="19" width="20" style="135" customWidth="1"/>
    <col min="20" max="16384" width="10.66015625" style="135" customWidth="1"/>
  </cols>
  <sheetData>
    <row r="1" ht="12.75"/>
    <row r="2" ht="12.75"/>
    <row r="3" spans="6:11" ht="26.25" customHeight="1">
      <c r="F3" s="136"/>
      <c r="G3" s="136"/>
      <c r="H3" s="136"/>
      <c r="I3" s="348" t="s">
        <v>1967</v>
      </c>
      <c r="J3" s="348"/>
      <c r="K3" s="348"/>
    </row>
    <row r="4" spans="6:11" ht="14.25">
      <c r="F4" s="136"/>
      <c r="G4" s="136"/>
      <c r="H4" s="136"/>
      <c r="I4" s="348" t="s">
        <v>1968</v>
      </c>
      <c r="J4" s="348"/>
      <c r="K4" s="348"/>
    </row>
    <row r="5" spans="6:19" ht="14.25">
      <c r="F5" s="136"/>
      <c r="G5" s="136"/>
      <c r="H5" s="136"/>
      <c r="I5" s="347" t="s">
        <v>1969</v>
      </c>
      <c r="J5" s="347"/>
      <c r="K5" s="347"/>
      <c r="N5" s="137"/>
      <c r="O5" s="137"/>
      <c r="P5" s="137"/>
      <c r="Q5" s="137"/>
      <c r="R5" s="137"/>
      <c r="S5" s="137"/>
    </row>
    <row r="6" spans="6:19" ht="14.25">
      <c r="F6" s="136"/>
      <c r="G6" s="136"/>
      <c r="H6" s="136"/>
      <c r="I6" s="337"/>
      <c r="J6" s="338"/>
      <c r="K6" s="338"/>
      <c r="N6" s="137"/>
      <c r="O6" s="137"/>
      <c r="P6" s="137"/>
      <c r="Q6" s="137"/>
      <c r="R6" s="137"/>
      <c r="S6" s="137"/>
    </row>
    <row r="7" spans="6:19" ht="14.25">
      <c r="F7" s="136"/>
      <c r="G7" s="136"/>
      <c r="H7" s="136"/>
      <c r="I7" s="138"/>
      <c r="J7" s="138"/>
      <c r="K7" s="138"/>
      <c r="N7" s="137"/>
      <c r="O7" s="137"/>
      <c r="P7" s="137"/>
      <c r="Q7" s="137"/>
      <c r="R7" s="137"/>
      <c r="S7" s="137"/>
    </row>
    <row r="8" spans="6:19" ht="14.25">
      <c r="F8" s="136"/>
      <c r="G8" s="136"/>
      <c r="H8" s="136"/>
      <c r="I8" s="138"/>
      <c r="J8" s="138"/>
      <c r="K8" s="138"/>
      <c r="N8" s="137"/>
      <c r="O8" s="137"/>
      <c r="P8" s="137"/>
      <c r="Q8" s="137"/>
      <c r="R8" s="137"/>
      <c r="S8" s="137"/>
    </row>
    <row r="9" spans="6:19" ht="14.25">
      <c r="F9" s="136"/>
      <c r="G9" s="136"/>
      <c r="H9" s="136"/>
      <c r="I9" s="138"/>
      <c r="J9" s="138"/>
      <c r="K9" s="138"/>
      <c r="N9" s="137"/>
      <c r="O9" s="137"/>
      <c r="P9" s="137"/>
      <c r="Q9" s="137"/>
      <c r="R9" s="137"/>
      <c r="S9" s="137"/>
    </row>
    <row r="10" spans="6:19" ht="14.25">
      <c r="F10" s="136"/>
      <c r="G10" s="136"/>
      <c r="H10" s="136"/>
      <c r="I10" s="138"/>
      <c r="J10" s="138"/>
      <c r="K10" s="138"/>
      <c r="N10" s="137"/>
      <c r="O10" s="137"/>
      <c r="P10" s="137"/>
      <c r="Q10" s="137"/>
      <c r="R10" s="137"/>
      <c r="S10" s="137"/>
    </row>
    <row r="11" spans="2:19" ht="33.75" customHeight="1">
      <c r="B11" s="139"/>
      <c r="C11" s="139"/>
      <c r="F11" s="351" t="s">
        <v>1970</v>
      </c>
      <c r="G11" s="351"/>
      <c r="H11" s="351"/>
      <c r="I11" s="351"/>
      <c r="J11" s="351"/>
      <c r="K11" s="351"/>
      <c r="N11" s="137"/>
      <c r="O11" s="137"/>
      <c r="P11" s="137"/>
      <c r="Q11" s="341"/>
      <c r="R11" s="341"/>
      <c r="S11" s="341"/>
    </row>
    <row r="12" spans="2:19" ht="54" customHeight="1">
      <c r="B12" s="140"/>
      <c r="C12" s="140"/>
      <c r="D12" s="140"/>
      <c r="E12" s="140"/>
      <c r="F12" s="352" t="s">
        <v>1971</v>
      </c>
      <c r="G12" s="352"/>
      <c r="H12" s="352"/>
      <c r="I12" s="352"/>
      <c r="J12" s="352"/>
      <c r="K12" s="352"/>
      <c r="L12" s="141"/>
      <c r="M12" s="137"/>
      <c r="N12" s="137"/>
      <c r="O12" s="137"/>
      <c r="P12" s="137"/>
      <c r="Q12" s="137"/>
      <c r="R12" s="137"/>
      <c r="S12" s="137"/>
    </row>
    <row r="13" spans="2:19" ht="12.75">
      <c r="B13" s="139"/>
      <c r="C13" s="139"/>
      <c r="F13" s="142"/>
      <c r="G13" s="142"/>
      <c r="H13" s="136"/>
      <c r="I13" s="136"/>
      <c r="J13" s="136"/>
      <c r="K13" s="143" t="s">
        <v>1093</v>
      </c>
      <c r="L13" s="137"/>
      <c r="M13" s="137"/>
      <c r="N13" s="137"/>
      <c r="O13" s="137"/>
      <c r="P13" s="137"/>
      <c r="Q13" s="137"/>
      <c r="R13" s="137"/>
      <c r="S13" s="137"/>
    </row>
    <row r="14" spans="2:19" ht="26.25" customHeight="1">
      <c r="B14" s="345" t="s">
        <v>1972</v>
      </c>
      <c r="C14" s="345"/>
      <c r="D14" s="349" t="s">
        <v>1973</v>
      </c>
      <c r="E14" s="345" t="s">
        <v>1974</v>
      </c>
      <c r="F14" s="340" t="s">
        <v>1975</v>
      </c>
      <c r="G14" s="340" t="s">
        <v>1976</v>
      </c>
      <c r="H14" s="340" t="s">
        <v>1977</v>
      </c>
      <c r="I14" s="340"/>
      <c r="J14" s="340"/>
      <c r="K14" s="340"/>
      <c r="L14" s="346"/>
      <c r="M14" s="137"/>
      <c r="N14" s="145"/>
      <c r="O14" s="339"/>
      <c r="P14" s="137"/>
      <c r="Q14" s="342"/>
      <c r="R14" s="342"/>
      <c r="S14" s="342"/>
    </row>
    <row r="15" spans="2:19" ht="45.75" customHeight="1">
      <c r="B15" s="343" t="s">
        <v>1978</v>
      </c>
      <c r="C15" s="343" t="s">
        <v>1979</v>
      </c>
      <c r="D15" s="349"/>
      <c r="E15" s="345"/>
      <c r="F15" s="340"/>
      <c r="G15" s="340"/>
      <c r="H15" s="340" t="s">
        <v>1980</v>
      </c>
      <c r="I15" s="340"/>
      <c r="J15" s="350" t="s">
        <v>1981</v>
      </c>
      <c r="K15" s="350"/>
      <c r="L15" s="346"/>
      <c r="M15" s="339"/>
      <c r="N15" s="145"/>
      <c r="O15" s="339"/>
      <c r="P15" s="137"/>
      <c r="Q15" s="342"/>
      <c r="R15" s="342"/>
      <c r="S15" s="342"/>
    </row>
    <row r="16" spans="2:19" ht="169.5" customHeight="1">
      <c r="B16" s="343"/>
      <c r="C16" s="343"/>
      <c r="D16" s="349"/>
      <c r="E16" s="345"/>
      <c r="F16" s="340"/>
      <c r="G16" s="340"/>
      <c r="H16" s="144" t="s">
        <v>1982</v>
      </c>
      <c r="I16" s="146" t="s">
        <v>3671</v>
      </c>
      <c r="J16" s="147" t="s">
        <v>1982</v>
      </c>
      <c r="K16" s="144" t="s">
        <v>1983</v>
      </c>
      <c r="L16" s="346"/>
      <c r="M16" s="344"/>
      <c r="N16" s="148"/>
      <c r="O16" s="339"/>
      <c r="P16" s="137"/>
      <c r="Q16" s="342"/>
      <c r="R16" s="342"/>
      <c r="S16" s="342"/>
    </row>
    <row r="17" spans="2:19" ht="12.75">
      <c r="B17" s="149"/>
      <c r="C17" s="149"/>
      <c r="D17" s="149"/>
      <c r="E17" s="149"/>
      <c r="F17" s="150"/>
      <c r="G17" s="150"/>
      <c r="H17" s="150"/>
      <c r="I17" s="150"/>
      <c r="J17" s="150"/>
      <c r="K17" s="150"/>
      <c r="L17" s="137"/>
      <c r="M17" s="137"/>
      <c r="N17" s="137"/>
      <c r="O17" s="137"/>
      <c r="P17" s="137"/>
      <c r="Q17" s="137"/>
      <c r="R17" s="137"/>
      <c r="S17" s="137"/>
    </row>
    <row r="18" spans="1:19" ht="13.5" customHeight="1">
      <c r="A18" s="135">
        <v>1</v>
      </c>
      <c r="B18" s="151" t="s">
        <v>1984</v>
      </c>
      <c r="C18" s="152" t="s">
        <v>1985</v>
      </c>
      <c r="D18" s="153" t="s">
        <v>1986</v>
      </c>
      <c r="E18" s="154" t="s">
        <v>1987</v>
      </c>
      <c r="F18" s="155" t="s">
        <v>1988</v>
      </c>
      <c r="G18" s="156">
        <v>31575.7</v>
      </c>
      <c r="H18" s="157">
        <v>6165.8</v>
      </c>
      <c r="I18" s="158">
        <v>0.04</v>
      </c>
      <c r="J18" s="157"/>
      <c r="K18" s="158"/>
      <c r="N18" s="137"/>
      <c r="O18" s="137"/>
      <c r="P18" s="137"/>
      <c r="Q18" s="159"/>
      <c r="R18" s="159"/>
      <c r="S18" s="159"/>
    </row>
    <row r="19" spans="1:19" ht="13.5" customHeight="1">
      <c r="A19" s="135">
        <v>2</v>
      </c>
      <c r="B19" s="151" t="s">
        <v>1989</v>
      </c>
      <c r="C19" s="152" t="s">
        <v>1985</v>
      </c>
      <c r="D19" s="153" t="s">
        <v>1986</v>
      </c>
      <c r="E19" s="154" t="s">
        <v>1990</v>
      </c>
      <c r="F19" s="155" t="s">
        <v>1991</v>
      </c>
      <c r="G19" s="160">
        <v>36756.2</v>
      </c>
      <c r="H19" s="157">
        <v>18895.1</v>
      </c>
      <c r="I19" s="158">
        <v>0.79</v>
      </c>
      <c r="J19" s="157"/>
      <c r="K19" s="158"/>
      <c r="N19" s="137"/>
      <c r="O19" s="137"/>
      <c r="P19" s="137"/>
      <c r="Q19" s="159"/>
      <c r="R19" s="159"/>
      <c r="S19" s="159"/>
    </row>
    <row r="20" spans="1:19" ht="13.5" customHeight="1">
      <c r="A20" s="135">
        <v>3</v>
      </c>
      <c r="B20" s="151">
        <v>12</v>
      </c>
      <c r="C20" s="152" t="s">
        <v>1985</v>
      </c>
      <c r="D20" s="153" t="s">
        <v>1986</v>
      </c>
      <c r="E20" s="154" t="s">
        <v>1992</v>
      </c>
      <c r="F20" s="155" t="s">
        <v>1993</v>
      </c>
      <c r="G20" s="156">
        <v>111916.4</v>
      </c>
      <c r="H20" s="157">
        <v>7245.1</v>
      </c>
      <c r="I20" s="158">
        <v>0.17</v>
      </c>
      <c r="J20" s="157"/>
      <c r="K20" s="158"/>
      <c r="N20" s="137"/>
      <c r="O20" s="137"/>
      <c r="P20" s="137"/>
      <c r="Q20" s="159"/>
      <c r="R20" s="159"/>
      <c r="S20" s="159"/>
    </row>
    <row r="21" spans="1:19" ht="13.5" customHeight="1">
      <c r="A21" s="135">
        <v>4</v>
      </c>
      <c r="B21" s="151">
        <v>12</v>
      </c>
      <c r="C21" s="152" t="s">
        <v>1994</v>
      </c>
      <c r="D21" s="153" t="s">
        <v>1986</v>
      </c>
      <c r="E21" s="154" t="s">
        <v>1995</v>
      </c>
      <c r="F21" s="155" t="s">
        <v>1996</v>
      </c>
      <c r="G21" s="160">
        <v>43903.9</v>
      </c>
      <c r="H21" s="157">
        <v>37357.5</v>
      </c>
      <c r="I21" s="158">
        <v>0.89</v>
      </c>
      <c r="J21" s="157"/>
      <c r="K21" s="158"/>
      <c r="N21" s="137"/>
      <c r="O21" s="137"/>
      <c r="P21" s="137"/>
      <c r="Q21" s="159"/>
      <c r="R21" s="159"/>
      <c r="S21" s="159"/>
    </row>
    <row r="22" spans="1:19" ht="13.5" customHeight="1">
      <c r="A22" s="135">
        <v>5</v>
      </c>
      <c r="B22" s="151" t="s">
        <v>1997</v>
      </c>
      <c r="C22" s="152" t="s">
        <v>1994</v>
      </c>
      <c r="D22" s="153" t="s">
        <v>1986</v>
      </c>
      <c r="E22" s="154" t="s">
        <v>1998</v>
      </c>
      <c r="F22" s="155" t="s">
        <v>1999</v>
      </c>
      <c r="G22" s="156">
        <v>18406.5</v>
      </c>
      <c r="H22" s="157">
        <v>14176.5</v>
      </c>
      <c r="I22" s="158">
        <v>0.59</v>
      </c>
      <c r="J22" s="157"/>
      <c r="K22" s="158"/>
      <c r="N22" s="137"/>
      <c r="O22" s="137"/>
      <c r="P22" s="137"/>
      <c r="Q22" s="159"/>
      <c r="R22" s="159"/>
      <c r="S22" s="159"/>
    </row>
    <row r="23" spans="1:19" ht="13.5" customHeight="1">
      <c r="A23" s="135">
        <v>6</v>
      </c>
      <c r="B23" s="161" t="s">
        <v>1984</v>
      </c>
      <c r="C23" s="162" t="s">
        <v>1994</v>
      </c>
      <c r="D23" s="153" t="s">
        <v>1986</v>
      </c>
      <c r="E23" s="154" t="s">
        <v>2000</v>
      </c>
      <c r="F23" s="155" t="s">
        <v>2001</v>
      </c>
      <c r="G23" s="160">
        <v>87939</v>
      </c>
      <c r="H23" s="157">
        <v>34170.5</v>
      </c>
      <c r="I23" s="158">
        <v>0.19</v>
      </c>
      <c r="J23" s="157"/>
      <c r="K23" s="158"/>
      <c r="N23" s="137"/>
      <c r="O23" s="137"/>
      <c r="P23" s="137"/>
      <c r="Q23" s="159"/>
      <c r="R23" s="159"/>
      <c r="S23" s="159"/>
    </row>
    <row r="24" spans="1:19" ht="13.5" customHeight="1">
      <c r="A24" s="135">
        <v>7</v>
      </c>
      <c r="B24" s="151">
        <v>10</v>
      </c>
      <c r="C24" s="152" t="s">
        <v>1985</v>
      </c>
      <c r="D24" s="153" t="s">
        <v>1986</v>
      </c>
      <c r="E24" s="154" t="s">
        <v>2002</v>
      </c>
      <c r="F24" s="155" t="s">
        <v>2003</v>
      </c>
      <c r="G24" s="160">
        <v>158495.3</v>
      </c>
      <c r="H24" s="157">
        <v>81793.1</v>
      </c>
      <c r="I24" s="158">
        <v>1.26</v>
      </c>
      <c r="J24" s="157"/>
      <c r="K24" s="158"/>
      <c r="N24" s="137"/>
      <c r="O24" s="137"/>
      <c r="P24" s="137"/>
      <c r="Q24" s="159"/>
      <c r="R24" s="159"/>
      <c r="S24" s="159"/>
    </row>
    <row r="25" spans="1:19" ht="13.5" customHeight="1">
      <c r="A25" s="135">
        <v>8</v>
      </c>
      <c r="B25" s="151" t="s">
        <v>2004</v>
      </c>
      <c r="C25" s="162" t="s">
        <v>1985</v>
      </c>
      <c r="D25" s="153" t="s">
        <v>1986</v>
      </c>
      <c r="E25" s="154" t="s">
        <v>2005</v>
      </c>
      <c r="F25" s="155" t="s">
        <v>2006</v>
      </c>
      <c r="G25" s="160">
        <v>42923.8</v>
      </c>
      <c r="H25" s="157">
        <v>52393.7</v>
      </c>
      <c r="I25" s="158">
        <v>3.25</v>
      </c>
      <c r="J25" s="157"/>
      <c r="K25" s="158"/>
      <c r="N25" s="137"/>
      <c r="O25" s="137"/>
      <c r="P25" s="137"/>
      <c r="Q25" s="159"/>
      <c r="R25" s="159"/>
      <c r="S25" s="159"/>
    </row>
    <row r="26" spans="1:19" ht="13.5" customHeight="1">
      <c r="A26" s="135">
        <v>9</v>
      </c>
      <c r="B26" s="151" t="s">
        <v>2007</v>
      </c>
      <c r="C26" s="152" t="s">
        <v>1985</v>
      </c>
      <c r="D26" s="153" t="s">
        <v>1986</v>
      </c>
      <c r="E26" s="154" t="s">
        <v>2008</v>
      </c>
      <c r="F26" s="155" t="s">
        <v>2009</v>
      </c>
      <c r="G26" s="160">
        <v>62999.8</v>
      </c>
      <c r="H26" s="157">
        <v>58962.1</v>
      </c>
      <c r="I26" s="158">
        <v>0.76</v>
      </c>
      <c r="J26" s="157"/>
      <c r="K26" s="158"/>
      <c r="N26" s="137"/>
      <c r="O26" s="137"/>
      <c r="P26" s="137"/>
      <c r="Q26" s="159"/>
      <c r="R26" s="159"/>
      <c r="S26" s="159"/>
    </row>
    <row r="27" spans="1:19" ht="13.5" customHeight="1">
      <c r="A27" s="135">
        <v>10</v>
      </c>
      <c r="B27" s="151" t="s">
        <v>2010</v>
      </c>
      <c r="C27" s="152" t="s">
        <v>2011</v>
      </c>
      <c r="D27" s="153" t="s">
        <v>1986</v>
      </c>
      <c r="E27" s="154" t="s">
        <v>2012</v>
      </c>
      <c r="F27" s="155" t="s">
        <v>2013</v>
      </c>
      <c r="G27" s="160">
        <v>18222.8</v>
      </c>
      <c r="H27" s="157">
        <v>6280.3</v>
      </c>
      <c r="I27" s="158">
        <v>0.29</v>
      </c>
      <c r="J27" s="157"/>
      <c r="K27" s="158"/>
      <c r="N27" s="137"/>
      <c r="O27" s="137"/>
      <c r="P27" s="137"/>
      <c r="Q27" s="159"/>
      <c r="R27" s="159"/>
      <c r="S27" s="159"/>
    </row>
    <row r="28" spans="1:19" ht="13.5" customHeight="1">
      <c r="A28" s="135">
        <v>11</v>
      </c>
      <c r="B28" s="151">
        <v>10</v>
      </c>
      <c r="C28" s="152" t="s">
        <v>1997</v>
      </c>
      <c r="D28" s="153" t="s">
        <v>1986</v>
      </c>
      <c r="E28" s="154" t="s">
        <v>2014</v>
      </c>
      <c r="F28" s="155" t="s">
        <v>2015</v>
      </c>
      <c r="G28" s="160">
        <v>10778.5</v>
      </c>
      <c r="H28" s="157">
        <v>11524.6</v>
      </c>
      <c r="I28" s="158">
        <v>0.18</v>
      </c>
      <c r="J28" s="157"/>
      <c r="K28" s="158"/>
      <c r="N28" s="137"/>
      <c r="O28" s="137"/>
      <c r="P28" s="137"/>
      <c r="Q28" s="159"/>
      <c r="R28" s="159"/>
      <c r="S28" s="159"/>
    </row>
    <row r="29" spans="1:19" ht="13.5" customHeight="1">
      <c r="A29" s="135">
        <v>12</v>
      </c>
      <c r="B29" s="151">
        <v>15</v>
      </c>
      <c r="C29" s="163" t="s">
        <v>1985</v>
      </c>
      <c r="D29" s="153" t="s">
        <v>1986</v>
      </c>
      <c r="E29" s="154" t="s">
        <v>2016</v>
      </c>
      <c r="F29" s="164" t="s">
        <v>2017</v>
      </c>
      <c r="G29" s="160">
        <v>45138</v>
      </c>
      <c r="H29" s="157">
        <v>26404.4</v>
      </c>
      <c r="I29" s="158">
        <v>0.24</v>
      </c>
      <c r="J29" s="157"/>
      <c r="K29" s="158"/>
      <c r="N29" s="137"/>
      <c r="O29" s="137"/>
      <c r="P29" s="137"/>
      <c r="Q29" s="159"/>
      <c r="R29" s="159"/>
      <c r="S29" s="159"/>
    </row>
    <row r="30" spans="1:19" ht="13.5" customHeight="1">
      <c r="A30" s="135">
        <v>13</v>
      </c>
      <c r="B30" s="151" t="s">
        <v>2018</v>
      </c>
      <c r="C30" s="152" t="s">
        <v>1985</v>
      </c>
      <c r="D30" s="153" t="s">
        <v>1986</v>
      </c>
      <c r="E30" s="154" t="s">
        <v>2019</v>
      </c>
      <c r="F30" s="155" t="s">
        <v>2020</v>
      </c>
      <c r="G30" s="160">
        <v>5460.4</v>
      </c>
      <c r="H30" s="157">
        <v>27383.4</v>
      </c>
      <c r="I30" s="158">
        <v>1.2</v>
      </c>
      <c r="J30" s="157"/>
      <c r="K30" s="158"/>
      <c r="N30" s="137"/>
      <c r="O30" s="137"/>
      <c r="P30" s="137"/>
      <c r="Q30" s="159"/>
      <c r="R30" s="159"/>
      <c r="S30" s="159"/>
    </row>
    <row r="31" spans="1:19" ht="13.5" customHeight="1">
      <c r="A31" s="135">
        <v>14</v>
      </c>
      <c r="B31" s="151">
        <v>13</v>
      </c>
      <c r="C31" s="152" t="s">
        <v>1985</v>
      </c>
      <c r="D31" s="153" t="s">
        <v>1986</v>
      </c>
      <c r="E31" s="154" t="s">
        <v>2021</v>
      </c>
      <c r="F31" s="155" t="s">
        <v>2022</v>
      </c>
      <c r="G31" s="160">
        <v>23009.5</v>
      </c>
      <c r="H31" s="157">
        <v>24366.7</v>
      </c>
      <c r="I31" s="158">
        <v>0.36</v>
      </c>
      <c r="J31" s="157"/>
      <c r="K31" s="158"/>
      <c r="N31" s="137"/>
      <c r="O31" s="137"/>
      <c r="P31" s="137"/>
      <c r="Q31" s="159"/>
      <c r="R31" s="165"/>
      <c r="S31" s="159"/>
    </row>
    <row r="32" spans="1:19" ht="13.5" customHeight="1">
      <c r="A32" s="135">
        <v>15</v>
      </c>
      <c r="B32" s="151">
        <v>10</v>
      </c>
      <c r="C32" s="152" t="s">
        <v>1994</v>
      </c>
      <c r="D32" s="153" t="s">
        <v>1986</v>
      </c>
      <c r="E32" s="154" t="s">
        <v>2023</v>
      </c>
      <c r="F32" s="155" t="s">
        <v>2024</v>
      </c>
      <c r="G32" s="156">
        <v>119108.4</v>
      </c>
      <c r="H32" s="157"/>
      <c r="I32" s="158"/>
      <c r="J32" s="157">
        <v>70708.5</v>
      </c>
      <c r="K32" s="158">
        <v>59.36</v>
      </c>
      <c r="N32" s="137"/>
      <c r="O32" s="137"/>
      <c r="P32" s="137"/>
      <c r="Q32" s="159"/>
      <c r="R32" s="159"/>
      <c r="S32" s="159"/>
    </row>
    <row r="33" spans="1:19" ht="13.5" customHeight="1">
      <c r="A33" s="135">
        <v>16</v>
      </c>
      <c r="B33" s="151">
        <v>10</v>
      </c>
      <c r="C33" s="152" t="s">
        <v>2025</v>
      </c>
      <c r="D33" s="153" t="s">
        <v>1986</v>
      </c>
      <c r="E33" s="154" t="s">
        <v>2026</v>
      </c>
      <c r="F33" s="155" t="s">
        <v>2027</v>
      </c>
      <c r="G33" s="160">
        <v>104651.3</v>
      </c>
      <c r="H33" s="157"/>
      <c r="I33" s="158"/>
      <c r="J33" s="157">
        <v>30209.4</v>
      </c>
      <c r="K33" s="158">
        <v>28.87</v>
      </c>
      <c r="N33" s="137"/>
      <c r="O33" s="137"/>
      <c r="P33" s="137"/>
      <c r="Q33" s="159"/>
      <c r="R33" s="159"/>
      <c r="S33" s="159"/>
    </row>
    <row r="34" spans="1:19" ht="13.5" customHeight="1">
      <c r="A34" s="135">
        <v>17</v>
      </c>
      <c r="B34" s="151">
        <v>12</v>
      </c>
      <c r="C34" s="152" t="s">
        <v>2025</v>
      </c>
      <c r="D34" s="153" t="s">
        <v>1986</v>
      </c>
      <c r="E34" s="154" t="s">
        <v>2028</v>
      </c>
      <c r="F34" s="155" t="s">
        <v>2029</v>
      </c>
      <c r="G34" s="160">
        <v>19239.3</v>
      </c>
      <c r="H34" s="157">
        <v>30903</v>
      </c>
      <c r="I34" s="158">
        <v>0.73</v>
      </c>
      <c r="J34" s="157"/>
      <c r="K34" s="158"/>
      <c r="N34" s="137"/>
      <c r="O34" s="137"/>
      <c r="P34" s="137"/>
      <c r="Q34" s="159"/>
      <c r="R34" s="159"/>
      <c r="S34" s="159"/>
    </row>
    <row r="35" spans="2:19" ht="13.5" customHeight="1">
      <c r="B35" s="151">
        <v>10</v>
      </c>
      <c r="C35" s="166" t="s">
        <v>2030</v>
      </c>
      <c r="D35" s="153" t="s">
        <v>1986</v>
      </c>
      <c r="E35" s="167">
        <v>10211000000</v>
      </c>
      <c r="F35" s="155" t="s">
        <v>2031</v>
      </c>
      <c r="G35" s="160">
        <v>18439.5</v>
      </c>
      <c r="H35" s="157">
        <v>10655.6</v>
      </c>
      <c r="I35" s="158">
        <v>0.16</v>
      </c>
      <c r="J35" s="157"/>
      <c r="K35" s="158"/>
      <c r="N35" s="137"/>
      <c r="O35" s="137"/>
      <c r="P35" s="137"/>
      <c r="Q35" s="159"/>
      <c r="R35" s="159"/>
      <c r="S35" s="159"/>
    </row>
    <row r="36" spans="1:19" ht="13.5" customHeight="1">
      <c r="A36" s="135">
        <v>18</v>
      </c>
      <c r="B36" s="151">
        <v>10</v>
      </c>
      <c r="C36" s="152" t="s">
        <v>1984</v>
      </c>
      <c r="D36" s="153" t="s">
        <v>1986</v>
      </c>
      <c r="E36" s="154" t="s">
        <v>2032</v>
      </c>
      <c r="F36" s="155" t="s">
        <v>2033</v>
      </c>
      <c r="G36" s="160">
        <v>42507.1</v>
      </c>
      <c r="H36" s="157">
        <v>6197.4</v>
      </c>
      <c r="I36" s="158">
        <v>0.1</v>
      </c>
      <c r="J36" s="157"/>
      <c r="K36" s="158"/>
      <c r="N36" s="137"/>
      <c r="O36" s="137"/>
      <c r="P36" s="137"/>
      <c r="Q36" s="159"/>
      <c r="R36" s="159"/>
      <c r="S36" s="159"/>
    </row>
    <row r="37" spans="1:19" ht="13.5" customHeight="1">
      <c r="A37" s="135">
        <v>19</v>
      </c>
      <c r="B37" s="151">
        <v>23</v>
      </c>
      <c r="C37" s="152" t="s">
        <v>1985</v>
      </c>
      <c r="D37" s="153" t="s">
        <v>1986</v>
      </c>
      <c r="E37" s="154" t="s">
        <v>2034</v>
      </c>
      <c r="F37" s="155" t="s">
        <v>2035</v>
      </c>
      <c r="G37" s="160">
        <v>6457.3</v>
      </c>
      <c r="H37" s="157">
        <v>15498.1</v>
      </c>
      <c r="I37" s="158">
        <v>0.41</v>
      </c>
      <c r="J37" s="157"/>
      <c r="K37" s="158"/>
      <c r="N37" s="137"/>
      <c r="O37" s="137"/>
      <c r="P37" s="137"/>
      <c r="Q37" s="159"/>
      <c r="R37" s="159"/>
      <c r="S37" s="159"/>
    </row>
    <row r="38" spans="1:19" ht="13.5" customHeight="1">
      <c r="A38" s="135">
        <v>20</v>
      </c>
      <c r="B38" s="151" t="s">
        <v>2025</v>
      </c>
      <c r="C38" s="152" t="s">
        <v>1985</v>
      </c>
      <c r="D38" s="153" t="s">
        <v>1986</v>
      </c>
      <c r="E38" s="154" t="s">
        <v>2036</v>
      </c>
      <c r="F38" s="155" t="s">
        <v>2037</v>
      </c>
      <c r="G38" s="156">
        <v>21137.2</v>
      </c>
      <c r="H38" s="157">
        <v>7501.7</v>
      </c>
      <c r="I38" s="158">
        <v>0.04</v>
      </c>
      <c r="J38" s="157"/>
      <c r="K38" s="158"/>
      <c r="N38" s="137"/>
      <c r="O38" s="137"/>
      <c r="P38" s="137"/>
      <c r="Q38" s="159"/>
      <c r="R38" s="159"/>
      <c r="S38" s="159"/>
    </row>
    <row r="39" spans="1:19" ht="13.5" customHeight="1">
      <c r="A39" s="135">
        <v>21</v>
      </c>
      <c r="B39" s="151" t="s">
        <v>1985</v>
      </c>
      <c r="C39" s="152" t="s">
        <v>1997</v>
      </c>
      <c r="D39" s="153" t="s">
        <v>1986</v>
      </c>
      <c r="E39" s="154" t="s">
        <v>2038</v>
      </c>
      <c r="F39" s="155" t="s">
        <v>2039</v>
      </c>
      <c r="G39" s="160">
        <v>330308.5</v>
      </c>
      <c r="H39" s="157">
        <v>63444.6</v>
      </c>
      <c r="I39" s="158">
        <v>3.17</v>
      </c>
      <c r="J39" s="157"/>
      <c r="K39" s="158"/>
      <c r="N39" s="137"/>
      <c r="O39" s="137"/>
      <c r="P39" s="137"/>
      <c r="Q39" s="159"/>
      <c r="R39" s="159"/>
      <c r="S39" s="159"/>
    </row>
    <row r="40" spans="1:19" ht="13.5" customHeight="1">
      <c r="A40" s="135">
        <v>22</v>
      </c>
      <c r="B40" s="151">
        <v>14</v>
      </c>
      <c r="C40" s="152" t="s">
        <v>1985</v>
      </c>
      <c r="D40" s="153" t="s">
        <v>1986</v>
      </c>
      <c r="E40" s="154" t="s">
        <v>2040</v>
      </c>
      <c r="F40" s="155" t="s">
        <v>2041</v>
      </c>
      <c r="G40" s="160">
        <v>22522.2</v>
      </c>
      <c r="H40" s="157">
        <v>35009.4</v>
      </c>
      <c r="I40" s="158">
        <v>1.32</v>
      </c>
      <c r="J40" s="157"/>
      <c r="K40" s="158"/>
      <c r="N40" s="137"/>
      <c r="O40" s="137"/>
      <c r="P40" s="137"/>
      <c r="Q40" s="159"/>
      <c r="R40" s="159"/>
      <c r="S40" s="159"/>
    </row>
    <row r="41" spans="1:19" ht="13.5" customHeight="1">
      <c r="A41" s="135">
        <v>23</v>
      </c>
      <c r="B41" s="168" t="s">
        <v>1994</v>
      </c>
      <c r="C41" s="152" t="s">
        <v>1985</v>
      </c>
      <c r="D41" s="153" t="s">
        <v>1986</v>
      </c>
      <c r="E41" s="154" t="s">
        <v>2042</v>
      </c>
      <c r="F41" s="155" t="s">
        <v>2043</v>
      </c>
      <c r="G41" s="160">
        <v>24060.9</v>
      </c>
      <c r="H41" s="157">
        <v>21249.1</v>
      </c>
      <c r="I41" s="158">
        <v>0.96</v>
      </c>
      <c r="J41" s="157"/>
      <c r="K41" s="158"/>
      <c r="N41" s="137"/>
      <c r="O41" s="137"/>
      <c r="P41" s="137"/>
      <c r="Q41" s="159"/>
      <c r="R41" s="159"/>
      <c r="S41" s="159"/>
    </row>
    <row r="42" spans="1:19" ht="13.5" customHeight="1">
      <c r="A42" s="135">
        <v>24</v>
      </c>
      <c r="B42" s="151" t="s">
        <v>1984</v>
      </c>
      <c r="C42" s="152" t="s">
        <v>2025</v>
      </c>
      <c r="D42" s="153" t="s">
        <v>1986</v>
      </c>
      <c r="E42" s="154" t="s">
        <v>2044</v>
      </c>
      <c r="F42" s="155" t="s">
        <v>2045</v>
      </c>
      <c r="G42" s="156">
        <v>26342.7</v>
      </c>
      <c r="H42" s="157"/>
      <c r="I42" s="158"/>
      <c r="J42" s="157">
        <v>7414.9</v>
      </c>
      <c r="K42" s="158">
        <v>28.15</v>
      </c>
      <c r="N42" s="137"/>
      <c r="O42" s="137"/>
      <c r="P42" s="137"/>
      <c r="Q42" s="159"/>
      <c r="R42" s="159"/>
      <c r="S42" s="159"/>
    </row>
    <row r="43" spans="1:19" ht="13.5" customHeight="1">
      <c r="A43" s="135">
        <v>25</v>
      </c>
      <c r="B43" s="151">
        <v>18</v>
      </c>
      <c r="C43" s="152" t="s">
        <v>1985</v>
      </c>
      <c r="D43" s="153" t="s">
        <v>1986</v>
      </c>
      <c r="E43" s="154" t="s">
        <v>2046</v>
      </c>
      <c r="F43" s="169" t="s">
        <v>2047</v>
      </c>
      <c r="G43" s="160">
        <v>14271.9</v>
      </c>
      <c r="H43" s="157">
        <v>26738.4</v>
      </c>
      <c r="I43" s="158">
        <v>0.79</v>
      </c>
      <c r="J43" s="157"/>
      <c r="K43" s="158"/>
      <c r="N43" s="137"/>
      <c r="O43" s="137"/>
      <c r="P43" s="137"/>
      <c r="Q43" s="159"/>
      <c r="R43" s="159"/>
      <c r="S43" s="159"/>
    </row>
    <row r="44" spans="1:19" ht="13.5" customHeight="1">
      <c r="A44" s="135">
        <v>26</v>
      </c>
      <c r="B44" s="151" t="s">
        <v>1984</v>
      </c>
      <c r="C44" s="162" t="s">
        <v>1984</v>
      </c>
      <c r="D44" s="153" t="s">
        <v>1986</v>
      </c>
      <c r="E44" s="154" t="s">
        <v>2048</v>
      </c>
      <c r="F44" s="155" t="s">
        <v>2049</v>
      </c>
      <c r="G44" s="160">
        <v>183335.8</v>
      </c>
      <c r="H44" s="157">
        <v>105364.6</v>
      </c>
      <c r="I44" s="158">
        <v>0.6</v>
      </c>
      <c r="J44" s="157"/>
      <c r="K44" s="158"/>
      <c r="N44" s="137"/>
      <c r="O44" s="137"/>
      <c r="P44" s="137"/>
      <c r="Q44" s="159"/>
      <c r="R44" s="159"/>
      <c r="S44" s="159"/>
    </row>
    <row r="45" spans="1:19" ht="13.5" customHeight="1">
      <c r="A45" s="135">
        <v>27</v>
      </c>
      <c r="B45" s="161" t="s">
        <v>1984</v>
      </c>
      <c r="C45" s="152" t="s">
        <v>2004</v>
      </c>
      <c r="D45" s="153" t="s">
        <v>1986</v>
      </c>
      <c r="E45" s="154" t="s">
        <v>2050</v>
      </c>
      <c r="F45" s="155" t="s">
        <v>2051</v>
      </c>
      <c r="G45" s="156">
        <v>53106</v>
      </c>
      <c r="H45" s="157">
        <v>805.4</v>
      </c>
      <c r="I45" s="158"/>
      <c r="J45" s="157"/>
      <c r="K45" s="158"/>
      <c r="N45" s="137"/>
      <c r="O45" s="137"/>
      <c r="P45" s="137"/>
      <c r="Q45" s="159"/>
      <c r="R45" s="159"/>
      <c r="S45" s="159"/>
    </row>
    <row r="46" spans="1:19" ht="13.5" customHeight="1">
      <c r="A46" s="135">
        <v>28</v>
      </c>
      <c r="B46" s="151" t="s">
        <v>1997</v>
      </c>
      <c r="C46" s="152" t="s">
        <v>2025</v>
      </c>
      <c r="D46" s="153" t="s">
        <v>1986</v>
      </c>
      <c r="E46" s="154" t="s">
        <v>2052</v>
      </c>
      <c r="F46" s="155" t="s">
        <v>2053</v>
      </c>
      <c r="G46" s="156">
        <v>28298.8</v>
      </c>
      <c r="H46" s="157">
        <v>4108.3</v>
      </c>
      <c r="I46" s="158">
        <v>0.17</v>
      </c>
      <c r="J46" s="157"/>
      <c r="K46" s="158"/>
      <c r="N46" s="137"/>
      <c r="O46" s="137"/>
      <c r="P46" s="137"/>
      <c r="Q46" s="159"/>
      <c r="R46" s="159"/>
      <c r="S46" s="159"/>
    </row>
    <row r="47" spans="1:19" ht="13.5" customHeight="1">
      <c r="A47" s="135">
        <v>29</v>
      </c>
      <c r="B47" s="151" t="s">
        <v>1984</v>
      </c>
      <c r="C47" s="162" t="s">
        <v>2010</v>
      </c>
      <c r="D47" s="153" t="s">
        <v>1986</v>
      </c>
      <c r="E47" s="154" t="s">
        <v>2054</v>
      </c>
      <c r="F47" s="155" t="s">
        <v>2055</v>
      </c>
      <c r="G47" s="160">
        <v>39517.7</v>
      </c>
      <c r="H47" s="157">
        <v>43974.5</v>
      </c>
      <c r="I47" s="158">
        <v>0.25</v>
      </c>
      <c r="J47" s="157"/>
      <c r="K47" s="158"/>
      <c r="N47" s="137"/>
      <c r="O47" s="137"/>
      <c r="P47" s="137"/>
      <c r="Q47" s="159"/>
      <c r="R47" s="159"/>
      <c r="S47" s="159"/>
    </row>
    <row r="48" spans="1:19" ht="13.5" customHeight="1">
      <c r="A48" s="135">
        <v>30</v>
      </c>
      <c r="B48" s="161" t="s">
        <v>1984</v>
      </c>
      <c r="C48" s="152" t="s">
        <v>2007</v>
      </c>
      <c r="D48" s="153" t="s">
        <v>1986</v>
      </c>
      <c r="E48" s="154" t="s">
        <v>2056</v>
      </c>
      <c r="F48" s="155" t="s">
        <v>2057</v>
      </c>
      <c r="G48" s="160">
        <v>36053.3</v>
      </c>
      <c r="H48" s="157">
        <v>29938.1</v>
      </c>
      <c r="I48" s="158">
        <v>0.17</v>
      </c>
      <c r="J48" s="157"/>
      <c r="K48" s="158"/>
      <c r="N48" s="137"/>
      <c r="O48" s="137"/>
      <c r="P48" s="137"/>
      <c r="Q48" s="159"/>
      <c r="R48" s="159"/>
      <c r="S48" s="159"/>
    </row>
    <row r="49" spans="1:19" ht="13.5" customHeight="1">
      <c r="A49" s="135">
        <v>31</v>
      </c>
      <c r="B49" s="161" t="s">
        <v>2025</v>
      </c>
      <c r="C49" s="162" t="s">
        <v>1994</v>
      </c>
      <c r="D49" s="153" t="s">
        <v>1986</v>
      </c>
      <c r="E49" s="154" t="s">
        <v>2058</v>
      </c>
      <c r="F49" s="155" t="s">
        <v>2059</v>
      </c>
      <c r="G49" s="156">
        <v>193794.4</v>
      </c>
      <c r="H49" s="157">
        <v>88709.2</v>
      </c>
      <c r="I49" s="158">
        <v>0.43</v>
      </c>
      <c r="J49" s="157"/>
      <c r="K49" s="158"/>
      <c r="N49" s="137"/>
      <c r="O49" s="137"/>
      <c r="P49" s="137"/>
      <c r="Q49" s="159"/>
      <c r="R49" s="159"/>
      <c r="S49" s="159"/>
    </row>
    <row r="50" spans="1:19" ht="13.5" customHeight="1">
      <c r="A50" s="135">
        <v>32</v>
      </c>
      <c r="B50" s="161" t="s">
        <v>2025</v>
      </c>
      <c r="C50" s="162" t="s">
        <v>1997</v>
      </c>
      <c r="D50" s="153" t="s">
        <v>1986</v>
      </c>
      <c r="E50" s="154" t="s">
        <v>2060</v>
      </c>
      <c r="F50" s="155" t="s">
        <v>2061</v>
      </c>
      <c r="G50" s="156">
        <v>1316640.8</v>
      </c>
      <c r="H50" s="157"/>
      <c r="I50" s="158"/>
      <c r="J50" s="157">
        <v>269784.7</v>
      </c>
      <c r="K50" s="158">
        <v>25.12</v>
      </c>
      <c r="N50" s="137"/>
      <c r="O50" s="137"/>
      <c r="P50" s="137"/>
      <c r="Q50" s="159"/>
      <c r="R50" s="159"/>
      <c r="S50" s="159"/>
    </row>
    <row r="51" spans="1:19" ht="13.5" customHeight="1">
      <c r="A51" s="135">
        <v>33</v>
      </c>
      <c r="B51" s="151" t="s">
        <v>1984</v>
      </c>
      <c r="C51" s="162" t="s">
        <v>2018</v>
      </c>
      <c r="D51" s="153" t="s">
        <v>1986</v>
      </c>
      <c r="E51" s="154" t="s">
        <v>2062</v>
      </c>
      <c r="F51" s="155" t="s">
        <v>2063</v>
      </c>
      <c r="G51" s="156">
        <v>59616.8</v>
      </c>
      <c r="H51" s="157">
        <v>25781.2</v>
      </c>
      <c r="I51" s="158">
        <v>0.15</v>
      </c>
      <c r="J51" s="157"/>
      <c r="K51" s="158"/>
      <c r="N51" s="137"/>
      <c r="O51" s="137"/>
      <c r="P51" s="137"/>
      <c r="Q51" s="159"/>
      <c r="R51" s="159"/>
      <c r="S51" s="159"/>
    </row>
    <row r="52" spans="1:19" ht="13.5" customHeight="1">
      <c r="A52" s="135">
        <v>34</v>
      </c>
      <c r="B52" s="161" t="s">
        <v>1984</v>
      </c>
      <c r="C52" s="152">
        <v>10</v>
      </c>
      <c r="D52" s="153" t="s">
        <v>1986</v>
      </c>
      <c r="E52" s="154" t="s">
        <v>2064</v>
      </c>
      <c r="F52" s="155" t="s">
        <v>2065</v>
      </c>
      <c r="G52" s="160">
        <v>18533.9</v>
      </c>
      <c r="H52" s="157">
        <v>7514.1</v>
      </c>
      <c r="I52" s="158">
        <v>0.04</v>
      </c>
      <c r="J52" s="157"/>
      <c r="K52" s="158"/>
      <c r="N52" s="137"/>
      <c r="O52" s="137"/>
      <c r="P52" s="137"/>
      <c r="Q52" s="159"/>
      <c r="R52" s="159"/>
      <c r="S52" s="159"/>
    </row>
    <row r="53" spans="1:19" ht="13.5" customHeight="1">
      <c r="A53" s="135">
        <v>35</v>
      </c>
      <c r="B53" s="161" t="s">
        <v>1984</v>
      </c>
      <c r="C53" s="162" t="s">
        <v>1997</v>
      </c>
      <c r="D53" s="153" t="s">
        <v>1986</v>
      </c>
      <c r="E53" s="154" t="s">
        <v>2066</v>
      </c>
      <c r="F53" s="155" t="s">
        <v>2067</v>
      </c>
      <c r="G53" s="156">
        <v>1284123.1</v>
      </c>
      <c r="H53" s="157"/>
      <c r="I53" s="158"/>
      <c r="J53" s="157">
        <v>301153.1</v>
      </c>
      <c r="K53" s="158">
        <v>23.56</v>
      </c>
      <c r="N53" s="137"/>
      <c r="O53" s="137"/>
      <c r="P53" s="137"/>
      <c r="Q53" s="159"/>
      <c r="R53" s="159"/>
      <c r="S53" s="159"/>
    </row>
    <row r="54" spans="1:19" ht="13.5" customHeight="1">
      <c r="A54" s="135">
        <v>36</v>
      </c>
      <c r="B54" s="151">
        <v>13</v>
      </c>
      <c r="C54" s="152" t="s">
        <v>1994</v>
      </c>
      <c r="D54" s="153" t="s">
        <v>1986</v>
      </c>
      <c r="E54" s="154" t="s">
        <v>2068</v>
      </c>
      <c r="F54" s="155" t="s">
        <v>2069</v>
      </c>
      <c r="G54" s="160">
        <v>59010.7</v>
      </c>
      <c r="H54" s="157">
        <v>55885.7</v>
      </c>
      <c r="I54" s="158">
        <v>0.83</v>
      </c>
      <c r="J54" s="157"/>
      <c r="K54" s="158"/>
      <c r="N54" s="137"/>
      <c r="O54" s="137"/>
      <c r="P54" s="137"/>
      <c r="Q54" s="159"/>
      <c r="R54" s="159"/>
      <c r="S54" s="159"/>
    </row>
    <row r="55" spans="1:19" ht="13.5" customHeight="1">
      <c r="A55" s="135">
        <v>37</v>
      </c>
      <c r="B55" s="151" t="s">
        <v>1984</v>
      </c>
      <c r="C55" s="152">
        <v>11</v>
      </c>
      <c r="D55" s="153" t="s">
        <v>1986</v>
      </c>
      <c r="E55" s="154" t="s">
        <v>2070</v>
      </c>
      <c r="F55" s="155" t="s">
        <v>2071</v>
      </c>
      <c r="G55" s="160">
        <v>41853.8</v>
      </c>
      <c r="H55" s="157">
        <v>30810.2</v>
      </c>
      <c r="I55" s="158">
        <v>0.18</v>
      </c>
      <c r="J55" s="157"/>
      <c r="K55" s="158"/>
      <c r="N55" s="137"/>
      <c r="O55" s="137"/>
      <c r="P55" s="137"/>
      <c r="Q55" s="159"/>
      <c r="R55" s="159"/>
      <c r="S55" s="159"/>
    </row>
    <row r="56" spans="1:19" ht="13.5" customHeight="1">
      <c r="A56" s="135">
        <v>38</v>
      </c>
      <c r="B56" s="151">
        <v>17</v>
      </c>
      <c r="C56" s="152" t="s">
        <v>1985</v>
      </c>
      <c r="D56" s="153" t="s">
        <v>1986</v>
      </c>
      <c r="E56" s="154" t="s">
        <v>2072</v>
      </c>
      <c r="F56" s="169" t="s">
        <v>2073</v>
      </c>
      <c r="G56" s="160">
        <v>18120.1</v>
      </c>
      <c r="H56" s="157">
        <v>32982.6</v>
      </c>
      <c r="I56" s="158">
        <v>2.16</v>
      </c>
      <c r="J56" s="157"/>
      <c r="K56" s="158"/>
      <c r="N56" s="137"/>
      <c r="O56" s="137"/>
      <c r="P56" s="137"/>
      <c r="Q56" s="159"/>
      <c r="R56" s="159"/>
      <c r="S56" s="159"/>
    </row>
    <row r="57" spans="1:19" ht="13.5" customHeight="1">
      <c r="A57" s="135">
        <v>39</v>
      </c>
      <c r="B57" s="151" t="s">
        <v>2007</v>
      </c>
      <c r="C57" s="152" t="s">
        <v>1994</v>
      </c>
      <c r="D57" s="153" t="s">
        <v>1986</v>
      </c>
      <c r="E57" s="154" t="s">
        <v>2074</v>
      </c>
      <c r="F57" s="155" t="s">
        <v>2075</v>
      </c>
      <c r="G57" s="156">
        <v>97927.9</v>
      </c>
      <c r="H57" s="157"/>
      <c r="I57" s="158"/>
      <c r="J57" s="157">
        <v>43773.1</v>
      </c>
      <c r="K57" s="158">
        <v>44.7</v>
      </c>
      <c r="N57" s="137"/>
      <c r="O57" s="137"/>
      <c r="P57" s="137"/>
      <c r="Q57" s="159"/>
      <c r="R57" s="159"/>
      <c r="S57" s="159"/>
    </row>
    <row r="58" spans="1:19" ht="13.5" customHeight="1">
      <c r="A58" s="135">
        <v>40</v>
      </c>
      <c r="B58" s="151" t="s">
        <v>1997</v>
      </c>
      <c r="C58" s="152" t="s">
        <v>1984</v>
      </c>
      <c r="D58" s="153" t="s">
        <v>1986</v>
      </c>
      <c r="E58" s="154" t="s">
        <v>2076</v>
      </c>
      <c r="F58" s="155" t="s">
        <v>2077</v>
      </c>
      <c r="G58" s="160">
        <v>71604.7</v>
      </c>
      <c r="H58" s="157">
        <v>57041.7</v>
      </c>
      <c r="I58" s="158">
        <v>2.37</v>
      </c>
      <c r="J58" s="157"/>
      <c r="K58" s="158"/>
      <c r="N58" s="137"/>
      <c r="O58" s="137"/>
      <c r="P58" s="137"/>
      <c r="Q58" s="159"/>
      <c r="R58" s="159"/>
      <c r="S58" s="159"/>
    </row>
    <row r="59" spans="1:19" ht="13.5" customHeight="1">
      <c r="A59" s="135">
        <v>41</v>
      </c>
      <c r="B59" s="161" t="s">
        <v>1984</v>
      </c>
      <c r="C59" s="152">
        <v>12</v>
      </c>
      <c r="D59" s="153" t="s">
        <v>1986</v>
      </c>
      <c r="E59" s="154" t="s">
        <v>2078</v>
      </c>
      <c r="F59" s="155" t="s">
        <v>2079</v>
      </c>
      <c r="G59" s="160">
        <v>98932.9</v>
      </c>
      <c r="H59" s="157">
        <v>45439</v>
      </c>
      <c r="I59" s="158">
        <v>0.26</v>
      </c>
      <c r="J59" s="157"/>
      <c r="K59" s="158"/>
      <c r="N59" s="137"/>
      <c r="O59" s="137"/>
      <c r="P59" s="137"/>
      <c r="Q59" s="159"/>
      <c r="R59" s="159"/>
      <c r="S59" s="159"/>
    </row>
    <row r="60" spans="1:19" ht="13.5" customHeight="1">
      <c r="A60" s="135">
        <v>42</v>
      </c>
      <c r="B60" s="151" t="s">
        <v>1984</v>
      </c>
      <c r="C60" s="152">
        <v>13</v>
      </c>
      <c r="D60" s="153" t="s">
        <v>1986</v>
      </c>
      <c r="E60" s="154" t="s">
        <v>2080</v>
      </c>
      <c r="F60" s="155" t="s">
        <v>2081</v>
      </c>
      <c r="G60" s="156">
        <v>23429.3</v>
      </c>
      <c r="H60" s="157"/>
      <c r="I60" s="158"/>
      <c r="J60" s="157">
        <v>1720.8</v>
      </c>
      <c r="K60" s="158">
        <v>7.34</v>
      </c>
      <c r="N60" s="137"/>
      <c r="O60" s="137"/>
      <c r="P60" s="137"/>
      <c r="Q60" s="159"/>
      <c r="R60" s="159"/>
      <c r="S60" s="159"/>
    </row>
    <row r="61" spans="1:19" ht="13.5" customHeight="1">
      <c r="A61" s="135">
        <v>43</v>
      </c>
      <c r="B61" s="161" t="s">
        <v>2004</v>
      </c>
      <c r="C61" s="162" t="s">
        <v>1997</v>
      </c>
      <c r="D61" s="153" t="s">
        <v>1986</v>
      </c>
      <c r="E61" s="154" t="s">
        <v>2082</v>
      </c>
      <c r="F61" s="155" t="s">
        <v>2083</v>
      </c>
      <c r="G61" s="170">
        <v>264024.1</v>
      </c>
      <c r="H61" s="171">
        <v>48103.6</v>
      </c>
      <c r="I61" s="172">
        <v>2.99</v>
      </c>
      <c r="J61" s="171"/>
      <c r="K61" s="172"/>
      <c r="N61" s="137"/>
      <c r="O61" s="137"/>
      <c r="P61" s="137"/>
      <c r="Q61" s="159"/>
      <c r="R61" s="159"/>
      <c r="S61" s="159"/>
    </row>
    <row r="62" spans="1:19" ht="13.5" customHeight="1">
      <c r="A62" s="135">
        <v>44</v>
      </c>
      <c r="B62" s="151" t="s">
        <v>1985</v>
      </c>
      <c r="C62" s="152" t="s">
        <v>1985</v>
      </c>
      <c r="D62" s="153" t="s">
        <v>1986</v>
      </c>
      <c r="E62" s="154" t="s">
        <v>2084</v>
      </c>
      <c r="F62" s="155" t="s">
        <v>2085</v>
      </c>
      <c r="G62" s="156">
        <v>43086.1</v>
      </c>
      <c r="H62" s="157"/>
      <c r="I62" s="158"/>
      <c r="J62" s="157">
        <v>6277.9</v>
      </c>
      <c r="K62" s="158">
        <v>14.57</v>
      </c>
      <c r="N62" s="137"/>
      <c r="O62" s="137"/>
      <c r="P62" s="137"/>
      <c r="Q62" s="159"/>
      <c r="R62" s="159"/>
      <c r="S62" s="159"/>
    </row>
    <row r="63" spans="1:19" ht="13.5" customHeight="1">
      <c r="A63" s="135">
        <v>45</v>
      </c>
      <c r="B63" s="151" t="s">
        <v>2025</v>
      </c>
      <c r="C63" s="152" t="s">
        <v>2025</v>
      </c>
      <c r="D63" s="153" t="s">
        <v>1986</v>
      </c>
      <c r="E63" s="154" t="s">
        <v>2086</v>
      </c>
      <c r="F63" s="155" t="s">
        <v>2087</v>
      </c>
      <c r="G63" s="160">
        <v>37021.1</v>
      </c>
      <c r="H63" s="157">
        <v>2783</v>
      </c>
      <c r="I63" s="158">
        <v>0.01</v>
      </c>
      <c r="J63" s="157"/>
      <c r="K63" s="158"/>
      <c r="N63" s="137"/>
      <c r="O63" s="137"/>
      <c r="P63" s="137"/>
      <c r="Q63" s="159"/>
      <c r="R63" s="159"/>
      <c r="S63" s="159"/>
    </row>
    <row r="64" spans="1:19" ht="13.5" customHeight="1">
      <c r="A64" s="135">
        <v>46</v>
      </c>
      <c r="B64" s="151" t="s">
        <v>2007</v>
      </c>
      <c r="C64" s="152" t="s">
        <v>1997</v>
      </c>
      <c r="D64" s="153" t="s">
        <v>1986</v>
      </c>
      <c r="E64" s="154" t="s">
        <v>2088</v>
      </c>
      <c r="F64" s="155" t="s">
        <v>2089</v>
      </c>
      <c r="G64" s="156">
        <v>894017.3</v>
      </c>
      <c r="H64" s="157"/>
      <c r="I64" s="158"/>
      <c r="J64" s="157">
        <v>97386.30000000016</v>
      </c>
      <c r="K64" s="158">
        <v>10.89</v>
      </c>
      <c r="N64" s="137"/>
      <c r="O64" s="137"/>
      <c r="P64" s="137"/>
      <c r="Q64" s="159"/>
      <c r="R64" s="159"/>
      <c r="S64" s="159"/>
    </row>
    <row r="65" spans="1:19" ht="13.5" customHeight="1">
      <c r="A65" s="135">
        <v>47</v>
      </c>
      <c r="B65" s="151">
        <v>11</v>
      </c>
      <c r="C65" s="152" t="s">
        <v>1985</v>
      </c>
      <c r="D65" s="153" t="s">
        <v>1986</v>
      </c>
      <c r="E65" s="154" t="s">
        <v>2090</v>
      </c>
      <c r="F65" s="155" t="s">
        <v>2091</v>
      </c>
      <c r="G65" s="156">
        <v>34875.9</v>
      </c>
      <c r="H65" s="157"/>
      <c r="I65" s="158"/>
      <c r="J65" s="157">
        <v>7098</v>
      </c>
      <c r="K65" s="158">
        <v>20.74</v>
      </c>
      <c r="N65" s="137"/>
      <c r="O65" s="137"/>
      <c r="P65" s="137"/>
      <c r="Q65" s="159"/>
      <c r="R65" s="159"/>
      <c r="S65" s="159"/>
    </row>
    <row r="66" spans="1:19" ht="13.5" customHeight="1">
      <c r="A66" s="135">
        <v>48</v>
      </c>
      <c r="B66" s="151">
        <v>23</v>
      </c>
      <c r="C66" s="152" t="s">
        <v>1994</v>
      </c>
      <c r="D66" s="153" t="s">
        <v>1986</v>
      </c>
      <c r="E66" s="154" t="s">
        <v>2092</v>
      </c>
      <c r="F66" s="155" t="s">
        <v>2093</v>
      </c>
      <c r="G66" s="160">
        <v>19527.4</v>
      </c>
      <c r="H66" s="157">
        <v>15993.5</v>
      </c>
      <c r="I66" s="158">
        <v>0.42</v>
      </c>
      <c r="J66" s="157"/>
      <c r="K66" s="158"/>
      <c r="N66" s="137"/>
      <c r="O66" s="137"/>
      <c r="P66" s="137"/>
      <c r="Q66" s="159"/>
      <c r="R66" s="159"/>
      <c r="S66" s="159"/>
    </row>
    <row r="67" spans="1:19" ht="13.5" customHeight="1">
      <c r="A67" s="135">
        <v>49</v>
      </c>
      <c r="B67" s="151" t="s">
        <v>2018</v>
      </c>
      <c r="C67" s="152" t="s">
        <v>1997</v>
      </c>
      <c r="D67" s="153" t="s">
        <v>1986</v>
      </c>
      <c r="E67" s="154" t="s">
        <v>2094</v>
      </c>
      <c r="F67" s="155" t="s">
        <v>2095</v>
      </c>
      <c r="G67" s="160">
        <v>242394.4</v>
      </c>
      <c r="H67" s="157">
        <v>18661.6</v>
      </c>
      <c r="I67" s="158">
        <v>0.82</v>
      </c>
      <c r="J67" s="157"/>
      <c r="K67" s="158"/>
      <c r="N67" s="137"/>
      <c r="O67" s="137"/>
      <c r="P67" s="137"/>
      <c r="Q67" s="159"/>
      <c r="R67" s="159"/>
      <c r="S67" s="159"/>
    </row>
    <row r="68" spans="1:19" ht="13.5" customHeight="1">
      <c r="A68" s="135">
        <v>50</v>
      </c>
      <c r="B68" s="151">
        <v>15</v>
      </c>
      <c r="C68" s="152" t="s">
        <v>1994</v>
      </c>
      <c r="D68" s="153" t="s">
        <v>1986</v>
      </c>
      <c r="E68" s="154" t="s">
        <v>2096</v>
      </c>
      <c r="F68" s="164" t="s">
        <v>2097</v>
      </c>
      <c r="G68" s="160">
        <v>62543.1</v>
      </c>
      <c r="H68" s="157">
        <v>30592.8</v>
      </c>
      <c r="I68" s="158">
        <v>0.27</v>
      </c>
      <c r="J68" s="157"/>
      <c r="K68" s="158"/>
      <c r="N68" s="137"/>
      <c r="O68" s="137"/>
      <c r="P68" s="137"/>
      <c r="Q68" s="159"/>
      <c r="R68" s="159"/>
      <c r="S68" s="159"/>
    </row>
    <row r="69" spans="1:19" ht="13.5" customHeight="1">
      <c r="A69" s="135">
        <v>51</v>
      </c>
      <c r="B69" s="151">
        <v>20</v>
      </c>
      <c r="C69" s="152" t="s">
        <v>1985</v>
      </c>
      <c r="D69" s="153" t="s">
        <v>1986</v>
      </c>
      <c r="E69" s="154" t="s">
        <v>2098</v>
      </c>
      <c r="F69" s="155" t="s">
        <v>2099</v>
      </c>
      <c r="G69" s="160">
        <v>21494.5</v>
      </c>
      <c r="H69" s="157">
        <v>40655.6</v>
      </c>
      <c r="I69" s="158">
        <v>0.36</v>
      </c>
      <c r="J69" s="157"/>
      <c r="K69" s="158"/>
      <c r="N69" s="137"/>
      <c r="O69" s="137"/>
      <c r="P69" s="137"/>
      <c r="Q69" s="159"/>
      <c r="R69" s="173"/>
      <c r="S69" s="159"/>
    </row>
    <row r="70" spans="1:19" ht="13.5" customHeight="1">
      <c r="A70" s="135">
        <v>52</v>
      </c>
      <c r="B70" s="151">
        <v>15</v>
      </c>
      <c r="C70" s="163" t="s">
        <v>2025</v>
      </c>
      <c r="D70" s="153" t="s">
        <v>1986</v>
      </c>
      <c r="E70" s="154" t="s">
        <v>2100</v>
      </c>
      <c r="F70" s="155" t="s">
        <v>2101</v>
      </c>
      <c r="G70" s="156">
        <v>107318.5</v>
      </c>
      <c r="H70" s="157"/>
      <c r="I70" s="158"/>
      <c r="J70" s="157">
        <v>51866.4</v>
      </c>
      <c r="K70" s="158">
        <v>48.33</v>
      </c>
      <c r="N70" s="137"/>
      <c r="O70" s="137"/>
      <c r="P70" s="137"/>
      <c r="Q70" s="159"/>
      <c r="R70" s="159"/>
      <c r="S70" s="159"/>
    </row>
    <row r="71" spans="1:19" ht="13.5" customHeight="1">
      <c r="A71" s="135">
        <v>53</v>
      </c>
      <c r="B71" s="151">
        <v>10</v>
      </c>
      <c r="C71" s="152" t="s">
        <v>2004</v>
      </c>
      <c r="D71" s="153" t="s">
        <v>1986</v>
      </c>
      <c r="E71" s="154" t="s">
        <v>2102</v>
      </c>
      <c r="F71" s="155" t="s">
        <v>2103</v>
      </c>
      <c r="G71" s="160">
        <v>78464.9</v>
      </c>
      <c r="H71" s="157"/>
      <c r="I71" s="158"/>
      <c r="J71" s="157">
        <v>690.8999999999942</v>
      </c>
      <c r="K71" s="158">
        <v>1.16</v>
      </c>
      <c r="N71" s="137"/>
      <c r="O71" s="137"/>
      <c r="P71" s="137"/>
      <c r="Q71" s="159"/>
      <c r="R71" s="159"/>
      <c r="S71" s="159"/>
    </row>
    <row r="72" spans="1:19" ht="13.5" customHeight="1">
      <c r="A72" s="135">
        <v>54</v>
      </c>
      <c r="B72" s="151" t="s">
        <v>2018</v>
      </c>
      <c r="C72" s="152" t="s">
        <v>1994</v>
      </c>
      <c r="D72" s="153" t="s">
        <v>1986</v>
      </c>
      <c r="E72" s="154" t="s">
        <v>2104</v>
      </c>
      <c r="F72" s="155" t="s">
        <v>2105</v>
      </c>
      <c r="G72" s="160">
        <v>48135.9</v>
      </c>
      <c r="H72" s="157">
        <v>38805.1</v>
      </c>
      <c r="I72" s="158">
        <v>1.7</v>
      </c>
      <c r="J72" s="157"/>
      <c r="K72" s="158"/>
      <c r="N72" s="137"/>
      <c r="O72" s="137"/>
      <c r="P72" s="137"/>
      <c r="Q72" s="159"/>
      <c r="R72" s="159"/>
      <c r="S72" s="159"/>
    </row>
    <row r="73" spans="1:19" ht="13.5" customHeight="1">
      <c r="A73" s="135">
        <v>55</v>
      </c>
      <c r="B73" s="151">
        <v>22</v>
      </c>
      <c r="C73" s="152" t="s">
        <v>1985</v>
      </c>
      <c r="D73" s="153" t="s">
        <v>1986</v>
      </c>
      <c r="E73" s="154" t="s">
        <v>2106</v>
      </c>
      <c r="F73" s="155" t="s">
        <v>2107</v>
      </c>
      <c r="G73" s="160">
        <v>57445.3</v>
      </c>
      <c r="H73" s="157">
        <v>63311.7</v>
      </c>
      <c r="I73" s="158">
        <v>3.71</v>
      </c>
      <c r="J73" s="157"/>
      <c r="K73" s="158"/>
      <c r="N73" s="137"/>
      <c r="O73" s="137"/>
      <c r="P73" s="137"/>
      <c r="Q73" s="159"/>
      <c r="R73" s="159"/>
      <c r="S73" s="159"/>
    </row>
    <row r="74" spans="1:19" ht="13.5" customHeight="1">
      <c r="A74" s="135">
        <v>56</v>
      </c>
      <c r="B74" s="151">
        <v>23</v>
      </c>
      <c r="C74" s="152" t="s">
        <v>2025</v>
      </c>
      <c r="D74" s="153" t="s">
        <v>1986</v>
      </c>
      <c r="E74" s="154" t="s">
        <v>2108</v>
      </c>
      <c r="F74" s="155" t="s">
        <v>2109</v>
      </c>
      <c r="G74" s="160">
        <v>18749.9</v>
      </c>
      <c r="H74" s="157">
        <v>2552.5</v>
      </c>
      <c r="I74" s="158">
        <v>0.07</v>
      </c>
      <c r="J74" s="157"/>
      <c r="K74" s="158"/>
      <c r="N74" s="137"/>
      <c r="O74" s="137"/>
      <c r="P74" s="137"/>
      <c r="Q74" s="159"/>
      <c r="R74" s="159"/>
      <c r="S74" s="159"/>
    </row>
    <row r="75" spans="1:19" ht="13.5" customHeight="1">
      <c r="A75" s="135">
        <v>57</v>
      </c>
      <c r="B75" s="151">
        <v>21</v>
      </c>
      <c r="C75" s="152" t="s">
        <v>1985</v>
      </c>
      <c r="D75" s="153" t="s">
        <v>1986</v>
      </c>
      <c r="E75" s="154" t="s">
        <v>2110</v>
      </c>
      <c r="F75" s="155" t="s">
        <v>2111</v>
      </c>
      <c r="G75" s="160">
        <v>21064.4</v>
      </c>
      <c r="H75" s="157">
        <v>8543.6</v>
      </c>
      <c r="I75" s="158">
        <v>0.73</v>
      </c>
      <c r="J75" s="157"/>
      <c r="K75" s="158"/>
      <c r="N75" s="137"/>
      <c r="O75" s="137"/>
      <c r="P75" s="137"/>
      <c r="Q75" s="159"/>
      <c r="R75" s="159"/>
      <c r="S75" s="159"/>
    </row>
    <row r="76" spans="1:19" ht="13.5" customHeight="1">
      <c r="A76" s="135">
        <v>58</v>
      </c>
      <c r="B76" s="151" t="s">
        <v>1997</v>
      </c>
      <c r="C76" s="152" t="s">
        <v>2004</v>
      </c>
      <c r="D76" s="153" t="s">
        <v>1986</v>
      </c>
      <c r="E76" s="154" t="s">
        <v>2112</v>
      </c>
      <c r="F76" s="155" t="s">
        <v>2113</v>
      </c>
      <c r="G76" s="160">
        <v>83096.5</v>
      </c>
      <c r="H76" s="157">
        <v>68374.9</v>
      </c>
      <c r="I76" s="158">
        <v>2.84</v>
      </c>
      <c r="J76" s="157"/>
      <c r="K76" s="158"/>
      <c r="N76" s="137"/>
      <c r="O76" s="137"/>
      <c r="P76" s="137"/>
      <c r="Q76" s="159"/>
      <c r="R76" s="159"/>
      <c r="S76" s="159"/>
    </row>
    <row r="77" spans="1:19" ht="13.5" customHeight="1">
      <c r="A77" s="135">
        <v>59</v>
      </c>
      <c r="B77" s="151">
        <v>11</v>
      </c>
      <c r="C77" s="152" t="s">
        <v>1997</v>
      </c>
      <c r="D77" s="153" t="s">
        <v>1986</v>
      </c>
      <c r="E77" s="154" t="s">
        <v>2114</v>
      </c>
      <c r="F77" s="155" t="s">
        <v>2115</v>
      </c>
      <c r="G77" s="160">
        <v>199149.2</v>
      </c>
      <c r="H77" s="157">
        <v>91333</v>
      </c>
      <c r="I77" s="158">
        <v>8.68</v>
      </c>
      <c r="J77" s="157"/>
      <c r="K77" s="158"/>
      <c r="N77" s="137"/>
      <c r="O77" s="137"/>
      <c r="P77" s="137"/>
      <c r="Q77" s="159"/>
      <c r="R77" s="159"/>
      <c r="S77" s="159"/>
    </row>
    <row r="78" spans="1:19" ht="13.5" customHeight="1">
      <c r="A78" s="135">
        <v>60</v>
      </c>
      <c r="B78" s="151">
        <v>12</v>
      </c>
      <c r="C78" s="152" t="s">
        <v>1984</v>
      </c>
      <c r="D78" s="153" t="s">
        <v>1986</v>
      </c>
      <c r="E78" s="154" t="s">
        <v>2116</v>
      </c>
      <c r="F78" s="155" t="s">
        <v>2117</v>
      </c>
      <c r="G78" s="160">
        <v>9633.6</v>
      </c>
      <c r="H78" s="157">
        <v>26617</v>
      </c>
      <c r="I78" s="158">
        <v>0.63</v>
      </c>
      <c r="J78" s="157"/>
      <c r="K78" s="158"/>
      <c r="N78" s="137"/>
      <c r="O78" s="137"/>
      <c r="P78" s="137"/>
      <c r="Q78" s="159"/>
      <c r="R78" s="159"/>
      <c r="S78" s="159"/>
    </row>
    <row r="79" spans="1:19" ht="13.5" customHeight="1">
      <c r="A79" s="135">
        <v>61</v>
      </c>
      <c r="B79" s="161" t="s">
        <v>1984</v>
      </c>
      <c r="C79" s="152">
        <v>14</v>
      </c>
      <c r="D79" s="153" t="s">
        <v>1986</v>
      </c>
      <c r="E79" s="154" t="s">
        <v>2118</v>
      </c>
      <c r="F79" s="155" t="s">
        <v>2119</v>
      </c>
      <c r="G79" s="160">
        <v>38618.3</v>
      </c>
      <c r="H79" s="157"/>
      <c r="I79" s="158"/>
      <c r="J79" s="157">
        <v>8990.7</v>
      </c>
      <c r="K79" s="158">
        <v>23.28</v>
      </c>
      <c r="N79" s="137"/>
      <c r="O79" s="137"/>
      <c r="P79" s="137"/>
      <c r="Q79" s="159"/>
      <c r="R79" s="159"/>
      <c r="S79" s="159"/>
    </row>
    <row r="80" spans="1:19" ht="13.5" customHeight="1">
      <c r="A80" s="135">
        <v>62</v>
      </c>
      <c r="B80" s="168" t="s">
        <v>1994</v>
      </c>
      <c r="C80" s="174" t="s">
        <v>1994</v>
      </c>
      <c r="D80" s="153" t="s">
        <v>1986</v>
      </c>
      <c r="E80" s="154" t="s">
        <v>2120</v>
      </c>
      <c r="F80" s="155" t="s">
        <v>2121</v>
      </c>
      <c r="G80" s="160">
        <v>46486.7</v>
      </c>
      <c r="H80" s="157">
        <v>39181.4</v>
      </c>
      <c r="I80" s="158">
        <v>1.76</v>
      </c>
      <c r="J80" s="157"/>
      <c r="K80" s="158"/>
      <c r="N80" s="137"/>
      <c r="O80" s="137"/>
      <c r="P80" s="137"/>
      <c r="Q80" s="159"/>
      <c r="R80" s="159"/>
      <c r="S80" s="159"/>
    </row>
    <row r="81" spans="1:19" ht="13.5" customHeight="1">
      <c r="A81" s="135">
        <v>63</v>
      </c>
      <c r="B81" s="151" t="s">
        <v>2011</v>
      </c>
      <c r="C81" s="152" t="s">
        <v>2122</v>
      </c>
      <c r="D81" s="153" t="s">
        <v>1986</v>
      </c>
      <c r="E81" s="154" t="s">
        <v>2123</v>
      </c>
      <c r="F81" s="155" t="s">
        <v>2124</v>
      </c>
      <c r="G81" s="156">
        <v>38491.5</v>
      </c>
      <c r="H81" s="157"/>
      <c r="I81" s="158"/>
      <c r="J81" s="157">
        <v>13699.6</v>
      </c>
      <c r="K81" s="158">
        <v>35.59</v>
      </c>
      <c r="N81" s="137"/>
      <c r="O81" s="137"/>
      <c r="P81" s="137"/>
      <c r="Q81" s="159"/>
      <c r="R81" s="159"/>
      <c r="S81" s="159"/>
    </row>
    <row r="82" spans="1:19" ht="13.5" customHeight="1">
      <c r="A82" s="135">
        <v>64</v>
      </c>
      <c r="B82" s="151" t="s">
        <v>2018</v>
      </c>
      <c r="C82" s="152" t="s">
        <v>2025</v>
      </c>
      <c r="D82" s="153" t="s">
        <v>1986</v>
      </c>
      <c r="E82" s="154" t="s">
        <v>2125</v>
      </c>
      <c r="F82" s="155" t="s">
        <v>2126</v>
      </c>
      <c r="G82" s="156">
        <v>29475</v>
      </c>
      <c r="H82" s="157">
        <v>16954.3</v>
      </c>
      <c r="I82" s="158">
        <v>0.74</v>
      </c>
      <c r="J82" s="157"/>
      <c r="K82" s="158"/>
      <c r="N82" s="137"/>
      <c r="O82" s="137"/>
      <c r="P82" s="137"/>
      <c r="Q82" s="159"/>
      <c r="R82" s="159"/>
      <c r="S82" s="159"/>
    </row>
    <row r="83" spans="1:19" ht="13.5" customHeight="1">
      <c r="A83" s="135">
        <v>65</v>
      </c>
      <c r="B83" s="151">
        <v>16</v>
      </c>
      <c r="C83" s="152" t="s">
        <v>1985</v>
      </c>
      <c r="D83" s="153" t="s">
        <v>1986</v>
      </c>
      <c r="E83" s="154" t="s">
        <v>2127</v>
      </c>
      <c r="F83" s="169" t="s">
        <v>2128</v>
      </c>
      <c r="G83" s="175">
        <v>58324.2</v>
      </c>
      <c r="H83" s="157">
        <v>6906.1</v>
      </c>
      <c r="I83" s="158">
        <v>0.06</v>
      </c>
      <c r="J83" s="157"/>
      <c r="K83" s="158"/>
      <c r="N83" s="137"/>
      <c r="O83" s="137"/>
      <c r="P83" s="137"/>
      <c r="Q83" s="159"/>
      <c r="R83" s="159"/>
      <c r="S83" s="159"/>
    </row>
    <row r="84" spans="1:19" ht="13.5" customHeight="1">
      <c r="A84" s="135">
        <v>66</v>
      </c>
      <c r="B84" s="151">
        <v>18</v>
      </c>
      <c r="C84" s="152" t="s">
        <v>1994</v>
      </c>
      <c r="D84" s="153" t="s">
        <v>1986</v>
      </c>
      <c r="E84" s="154" t="s">
        <v>2129</v>
      </c>
      <c r="F84" s="169" t="s">
        <v>2130</v>
      </c>
      <c r="G84" s="160">
        <v>57993.9</v>
      </c>
      <c r="H84" s="157">
        <v>40746.1</v>
      </c>
      <c r="I84" s="158">
        <v>1.21</v>
      </c>
      <c r="J84" s="157"/>
      <c r="K84" s="158"/>
      <c r="N84" s="137"/>
      <c r="O84" s="137"/>
      <c r="P84" s="137"/>
      <c r="Q84" s="159"/>
      <c r="R84" s="159"/>
      <c r="S84" s="159"/>
    </row>
    <row r="85" spans="1:19" ht="13.5" customHeight="1">
      <c r="A85" s="135">
        <v>67</v>
      </c>
      <c r="B85" s="161" t="s">
        <v>2004</v>
      </c>
      <c r="C85" s="162" t="s">
        <v>1994</v>
      </c>
      <c r="D85" s="153" t="s">
        <v>1986</v>
      </c>
      <c r="E85" s="154" t="s">
        <v>2131</v>
      </c>
      <c r="F85" s="155" t="s">
        <v>2132</v>
      </c>
      <c r="G85" s="160">
        <v>48738.6</v>
      </c>
      <c r="H85" s="157">
        <v>30545.4</v>
      </c>
      <c r="I85" s="158">
        <v>1.9</v>
      </c>
      <c r="J85" s="157"/>
      <c r="K85" s="158"/>
      <c r="N85" s="137"/>
      <c r="O85" s="137"/>
      <c r="P85" s="137"/>
      <c r="Q85" s="159"/>
      <c r="R85" s="159"/>
      <c r="S85" s="159"/>
    </row>
    <row r="86" spans="1:19" ht="13.5" customHeight="1">
      <c r="A86" s="135">
        <v>68</v>
      </c>
      <c r="B86" s="151" t="s">
        <v>1984</v>
      </c>
      <c r="C86" s="152">
        <v>15</v>
      </c>
      <c r="D86" s="153" t="s">
        <v>1986</v>
      </c>
      <c r="E86" s="154" t="s">
        <v>2133</v>
      </c>
      <c r="F86" s="155" t="s">
        <v>2134</v>
      </c>
      <c r="G86" s="160">
        <v>40723.7</v>
      </c>
      <c r="H86" s="157">
        <v>50650.4</v>
      </c>
      <c r="I86" s="158">
        <v>0.29</v>
      </c>
      <c r="J86" s="157"/>
      <c r="K86" s="158"/>
      <c r="N86" s="137"/>
      <c r="O86" s="137"/>
      <c r="P86" s="137"/>
      <c r="Q86" s="159"/>
      <c r="R86" s="159"/>
      <c r="S86" s="159"/>
    </row>
    <row r="87" spans="1:19" ht="13.5" customHeight="1">
      <c r="A87" s="135">
        <v>69</v>
      </c>
      <c r="B87" s="151">
        <v>15</v>
      </c>
      <c r="C87" s="152" t="s">
        <v>1984</v>
      </c>
      <c r="D87" s="153" t="s">
        <v>1986</v>
      </c>
      <c r="E87" s="154" t="s">
        <v>2135</v>
      </c>
      <c r="F87" s="164" t="s">
        <v>2136</v>
      </c>
      <c r="G87" s="160">
        <v>38392.3</v>
      </c>
      <c r="H87" s="157">
        <v>18765.5</v>
      </c>
      <c r="I87" s="158">
        <v>0.17</v>
      </c>
      <c r="J87" s="157"/>
      <c r="K87" s="158"/>
      <c r="N87" s="137"/>
      <c r="O87" s="137"/>
      <c r="P87" s="137"/>
      <c r="Q87" s="159"/>
      <c r="R87" s="159"/>
      <c r="S87" s="159"/>
    </row>
    <row r="88" spans="1:19" ht="13.5" customHeight="1">
      <c r="A88" s="135">
        <v>70</v>
      </c>
      <c r="B88" s="161" t="s">
        <v>1984</v>
      </c>
      <c r="C88" s="152">
        <v>16</v>
      </c>
      <c r="D88" s="153" t="s">
        <v>1986</v>
      </c>
      <c r="E88" s="154" t="s">
        <v>2137</v>
      </c>
      <c r="F88" s="155" t="s">
        <v>2138</v>
      </c>
      <c r="G88" s="156">
        <v>171815.7</v>
      </c>
      <c r="H88" s="157">
        <v>33781.6</v>
      </c>
      <c r="I88" s="158">
        <v>0.19</v>
      </c>
      <c r="J88" s="157"/>
      <c r="K88" s="158"/>
      <c r="N88" s="137"/>
      <c r="O88" s="137"/>
      <c r="P88" s="137"/>
      <c r="Q88" s="159"/>
      <c r="R88" s="159"/>
      <c r="S88" s="159"/>
    </row>
    <row r="89" spans="1:19" ht="13.5" customHeight="1">
      <c r="A89" s="135">
        <v>71</v>
      </c>
      <c r="B89" s="151" t="s">
        <v>1984</v>
      </c>
      <c r="C89" s="152">
        <v>17</v>
      </c>
      <c r="D89" s="153" t="s">
        <v>1986</v>
      </c>
      <c r="E89" s="154" t="s">
        <v>2139</v>
      </c>
      <c r="F89" s="155" t="s">
        <v>2140</v>
      </c>
      <c r="G89" s="160">
        <v>31953</v>
      </c>
      <c r="H89" s="157">
        <v>22505.8</v>
      </c>
      <c r="I89" s="158">
        <v>0.13</v>
      </c>
      <c r="J89" s="157"/>
      <c r="K89" s="158"/>
      <c r="N89" s="137"/>
      <c r="O89" s="137"/>
      <c r="P89" s="137"/>
      <c r="Q89" s="159"/>
      <c r="R89" s="159"/>
      <c r="S89" s="159"/>
    </row>
    <row r="90" spans="1:19" ht="13.5" customHeight="1">
      <c r="A90" s="135">
        <v>72</v>
      </c>
      <c r="B90" s="151">
        <v>12</v>
      </c>
      <c r="C90" s="152" t="s">
        <v>2004</v>
      </c>
      <c r="D90" s="153" t="s">
        <v>1986</v>
      </c>
      <c r="E90" s="154" t="s">
        <v>2141</v>
      </c>
      <c r="F90" s="155" t="s">
        <v>2142</v>
      </c>
      <c r="G90" s="160">
        <v>67686.5</v>
      </c>
      <c r="H90" s="157">
        <v>53547.1</v>
      </c>
      <c r="I90" s="158">
        <v>1.27</v>
      </c>
      <c r="J90" s="157"/>
      <c r="K90" s="158"/>
      <c r="N90" s="137"/>
      <c r="O90" s="137"/>
      <c r="P90" s="137"/>
      <c r="Q90" s="159"/>
      <c r="R90" s="159"/>
      <c r="S90" s="159"/>
    </row>
    <row r="91" spans="1:19" ht="13.5" customHeight="1">
      <c r="A91" s="135">
        <v>73</v>
      </c>
      <c r="B91" s="161" t="s">
        <v>1984</v>
      </c>
      <c r="C91" s="152">
        <v>18</v>
      </c>
      <c r="D91" s="153" t="s">
        <v>1986</v>
      </c>
      <c r="E91" s="154" t="s">
        <v>2143</v>
      </c>
      <c r="F91" s="155" t="s">
        <v>2144</v>
      </c>
      <c r="G91" s="156">
        <v>123738.2</v>
      </c>
      <c r="H91" s="157"/>
      <c r="I91" s="158"/>
      <c r="J91" s="157">
        <v>33364.6</v>
      </c>
      <c r="K91" s="158">
        <v>28.15</v>
      </c>
      <c r="N91" s="137"/>
      <c r="O91" s="137"/>
      <c r="P91" s="137"/>
      <c r="Q91" s="159"/>
      <c r="R91" s="159"/>
      <c r="S91" s="159"/>
    </row>
    <row r="92" spans="1:19" ht="13.5" customHeight="1">
      <c r="A92" s="135">
        <v>74</v>
      </c>
      <c r="B92" s="151">
        <v>12</v>
      </c>
      <c r="C92" s="152" t="s">
        <v>2010</v>
      </c>
      <c r="D92" s="153" t="s">
        <v>1986</v>
      </c>
      <c r="E92" s="154" t="s">
        <v>2145</v>
      </c>
      <c r="F92" s="155" t="s">
        <v>2146</v>
      </c>
      <c r="G92" s="160">
        <v>42487.8</v>
      </c>
      <c r="H92" s="157">
        <v>70895.4</v>
      </c>
      <c r="I92" s="158">
        <v>1.68</v>
      </c>
      <c r="J92" s="157"/>
      <c r="K92" s="158"/>
      <c r="N92" s="137"/>
      <c r="O92" s="137"/>
      <c r="P92" s="137"/>
      <c r="Q92" s="159"/>
      <c r="R92" s="159"/>
      <c r="S92" s="159"/>
    </row>
    <row r="93" spans="1:19" ht="13.5" customHeight="1">
      <c r="A93" s="135">
        <v>75</v>
      </c>
      <c r="B93" s="151" t="s">
        <v>1997</v>
      </c>
      <c r="C93" s="152" t="s">
        <v>2010</v>
      </c>
      <c r="D93" s="153" t="s">
        <v>1986</v>
      </c>
      <c r="E93" s="154" t="s">
        <v>2147</v>
      </c>
      <c r="F93" s="155" t="s">
        <v>2148</v>
      </c>
      <c r="G93" s="160">
        <v>25181.1</v>
      </c>
      <c r="H93" s="157">
        <v>14960</v>
      </c>
      <c r="I93" s="158">
        <v>0.62</v>
      </c>
      <c r="J93" s="157"/>
      <c r="K93" s="158"/>
      <c r="N93" s="137"/>
      <c r="O93" s="137"/>
      <c r="P93" s="137"/>
      <c r="Q93" s="159"/>
      <c r="R93" s="159"/>
      <c r="S93" s="159"/>
    </row>
    <row r="94" spans="1:19" ht="13.5" customHeight="1">
      <c r="A94" s="135">
        <v>76</v>
      </c>
      <c r="B94" s="151">
        <v>16</v>
      </c>
      <c r="C94" s="163" t="s">
        <v>1994</v>
      </c>
      <c r="D94" s="153" t="s">
        <v>1986</v>
      </c>
      <c r="E94" s="154" t="s">
        <v>2149</v>
      </c>
      <c r="F94" s="169" t="s">
        <v>2150</v>
      </c>
      <c r="G94" s="175">
        <v>269143.9</v>
      </c>
      <c r="H94" s="157"/>
      <c r="I94" s="158"/>
      <c r="J94" s="157">
        <v>13994.7</v>
      </c>
      <c r="K94" s="158">
        <v>5.52</v>
      </c>
      <c r="N94" s="137"/>
      <c r="O94" s="137"/>
      <c r="P94" s="137"/>
      <c r="Q94" s="159"/>
      <c r="R94" s="159"/>
      <c r="S94" s="159"/>
    </row>
    <row r="95" spans="1:19" ht="13.5" customHeight="1">
      <c r="A95" s="135">
        <v>77</v>
      </c>
      <c r="B95" s="161" t="s">
        <v>2025</v>
      </c>
      <c r="C95" s="162" t="s">
        <v>1984</v>
      </c>
      <c r="D95" s="153" t="s">
        <v>1986</v>
      </c>
      <c r="E95" s="154" t="s">
        <v>2151</v>
      </c>
      <c r="F95" s="155" t="s">
        <v>2152</v>
      </c>
      <c r="G95" s="156">
        <v>700806.3</v>
      </c>
      <c r="H95" s="157">
        <v>95920.4</v>
      </c>
      <c r="I95" s="158">
        <v>0.47</v>
      </c>
      <c r="J95" s="157"/>
      <c r="K95" s="158"/>
      <c r="N95" s="137"/>
      <c r="O95" s="137"/>
      <c r="P95" s="137"/>
      <c r="Q95" s="159"/>
      <c r="R95" s="159"/>
      <c r="S95" s="159"/>
    </row>
    <row r="96" spans="1:19" ht="13.5" customHeight="1">
      <c r="A96" s="135">
        <v>78</v>
      </c>
      <c r="B96" s="151">
        <v>17</v>
      </c>
      <c r="C96" s="152" t="s">
        <v>1994</v>
      </c>
      <c r="D96" s="153" t="s">
        <v>1986</v>
      </c>
      <c r="E96" s="154" t="s">
        <v>2153</v>
      </c>
      <c r="F96" s="155" t="s">
        <v>2154</v>
      </c>
      <c r="G96" s="156">
        <v>60941</v>
      </c>
      <c r="H96" s="157"/>
      <c r="I96" s="158"/>
      <c r="J96" s="157">
        <v>15821.1</v>
      </c>
      <c r="K96" s="158">
        <v>25.96</v>
      </c>
      <c r="N96" s="137"/>
      <c r="O96" s="137"/>
      <c r="P96" s="137"/>
      <c r="Q96" s="159"/>
      <c r="R96" s="159"/>
      <c r="S96" s="159"/>
    </row>
    <row r="97" spans="1:19" ht="13.5" customHeight="1">
      <c r="A97" s="135">
        <v>79</v>
      </c>
      <c r="B97" s="151">
        <v>20</v>
      </c>
      <c r="C97" s="152" t="s">
        <v>1994</v>
      </c>
      <c r="D97" s="153" t="s">
        <v>1986</v>
      </c>
      <c r="E97" s="154" t="s">
        <v>2155</v>
      </c>
      <c r="F97" s="155" t="s">
        <v>2156</v>
      </c>
      <c r="G97" s="160">
        <v>42209.4</v>
      </c>
      <c r="H97" s="157">
        <v>28266.2</v>
      </c>
      <c r="I97" s="158">
        <v>0.25</v>
      </c>
      <c r="J97" s="157"/>
      <c r="K97" s="158"/>
      <c r="N97" s="137"/>
      <c r="O97" s="137"/>
      <c r="P97" s="137"/>
      <c r="Q97" s="159"/>
      <c r="R97" s="159"/>
      <c r="S97" s="159"/>
    </row>
    <row r="98" spans="1:19" ht="13.5" customHeight="1">
      <c r="A98" s="135">
        <v>80</v>
      </c>
      <c r="B98" s="151" t="s">
        <v>1985</v>
      </c>
      <c r="C98" s="152" t="s">
        <v>2025</v>
      </c>
      <c r="D98" s="153" t="s">
        <v>1986</v>
      </c>
      <c r="E98" s="154" t="s">
        <v>2157</v>
      </c>
      <c r="F98" s="155" t="s">
        <v>2158</v>
      </c>
      <c r="G98" s="160">
        <v>19978.4</v>
      </c>
      <c r="H98" s="157">
        <v>9907.3</v>
      </c>
      <c r="I98" s="158">
        <v>0.5</v>
      </c>
      <c r="J98" s="157"/>
      <c r="K98" s="158"/>
      <c r="N98" s="137"/>
      <c r="O98" s="137"/>
      <c r="P98" s="137"/>
      <c r="Q98" s="159"/>
      <c r="R98" s="159"/>
      <c r="S98" s="159"/>
    </row>
    <row r="99" spans="1:19" ht="13.5" customHeight="1">
      <c r="A99" s="135">
        <v>81</v>
      </c>
      <c r="B99" s="151">
        <v>18</v>
      </c>
      <c r="C99" s="152" t="s">
        <v>2025</v>
      </c>
      <c r="D99" s="153" t="s">
        <v>1986</v>
      </c>
      <c r="E99" s="154" t="s">
        <v>2159</v>
      </c>
      <c r="F99" s="169" t="s">
        <v>2160</v>
      </c>
      <c r="G99" s="160">
        <v>12405.6</v>
      </c>
      <c r="H99" s="157">
        <v>8261.4</v>
      </c>
      <c r="I99" s="158">
        <v>0.24</v>
      </c>
      <c r="J99" s="157"/>
      <c r="K99" s="158"/>
      <c r="N99" s="137"/>
      <c r="O99" s="137"/>
      <c r="P99" s="137"/>
      <c r="Q99" s="159"/>
      <c r="R99" s="159"/>
      <c r="S99" s="159"/>
    </row>
    <row r="100" spans="1:19" ht="13.5" customHeight="1">
      <c r="A100" s="135">
        <v>82</v>
      </c>
      <c r="B100" s="151">
        <v>12</v>
      </c>
      <c r="C100" s="152" t="s">
        <v>2007</v>
      </c>
      <c r="D100" s="153" t="s">
        <v>1986</v>
      </c>
      <c r="E100" s="154" t="s">
        <v>2161</v>
      </c>
      <c r="F100" s="155" t="s">
        <v>2162</v>
      </c>
      <c r="G100" s="160">
        <v>81643.8</v>
      </c>
      <c r="H100" s="157">
        <v>35820.6</v>
      </c>
      <c r="I100" s="158">
        <v>0.85</v>
      </c>
      <c r="J100" s="157"/>
      <c r="K100" s="158"/>
      <c r="N100" s="137"/>
      <c r="O100" s="137"/>
      <c r="P100" s="137"/>
      <c r="Q100" s="159"/>
      <c r="R100" s="159"/>
      <c r="S100" s="159"/>
    </row>
    <row r="101" spans="1:19" ht="13.5" customHeight="1">
      <c r="A101" s="135">
        <v>83</v>
      </c>
      <c r="B101" s="151">
        <v>20</v>
      </c>
      <c r="C101" s="152" t="s">
        <v>2025</v>
      </c>
      <c r="D101" s="153" t="s">
        <v>1986</v>
      </c>
      <c r="E101" s="154" t="s">
        <v>2163</v>
      </c>
      <c r="F101" s="155" t="s">
        <v>2164</v>
      </c>
      <c r="G101" s="160">
        <v>37519.1</v>
      </c>
      <c r="H101" s="157">
        <v>35413.3</v>
      </c>
      <c r="I101" s="158">
        <v>0.31</v>
      </c>
      <c r="J101" s="157"/>
      <c r="K101" s="158"/>
      <c r="N101" s="137"/>
      <c r="O101" s="137"/>
      <c r="P101" s="137"/>
      <c r="Q101" s="159"/>
      <c r="R101" s="159"/>
      <c r="S101" s="159"/>
    </row>
    <row r="102" spans="1:19" ht="13.5" customHeight="1">
      <c r="A102" s="135">
        <v>84</v>
      </c>
      <c r="B102" s="151">
        <v>16</v>
      </c>
      <c r="C102" s="152" t="s">
        <v>2025</v>
      </c>
      <c r="D102" s="153" t="s">
        <v>1986</v>
      </c>
      <c r="E102" s="154" t="s">
        <v>2165</v>
      </c>
      <c r="F102" s="169" t="s">
        <v>2166</v>
      </c>
      <c r="G102" s="160">
        <v>27351.8</v>
      </c>
      <c r="H102" s="157">
        <v>33116.5</v>
      </c>
      <c r="I102" s="158">
        <v>0.54</v>
      </c>
      <c r="J102" s="157"/>
      <c r="K102" s="158"/>
      <c r="N102" s="137"/>
      <c r="O102" s="137"/>
      <c r="P102" s="137"/>
      <c r="Q102" s="159"/>
      <c r="R102" s="159"/>
      <c r="S102" s="159"/>
    </row>
    <row r="103" spans="1:19" ht="13.5" customHeight="1">
      <c r="A103" s="135">
        <v>85</v>
      </c>
      <c r="B103" s="151">
        <v>12</v>
      </c>
      <c r="C103" s="152" t="s">
        <v>1997</v>
      </c>
      <c r="D103" s="153" t="s">
        <v>1986</v>
      </c>
      <c r="E103" s="154" t="s">
        <v>2167</v>
      </c>
      <c r="F103" s="155" t="s">
        <v>2168</v>
      </c>
      <c r="G103" s="160">
        <v>437845.8</v>
      </c>
      <c r="H103" s="157">
        <v>25853.4</v>
      </c>
      <c r="I103" s="158">
        <v>0.61</v>
      </c>
      <c r="J103" s="157"/>
      <c r="K103" s="158"/>
      <c r="N103" s="137"/>
      <c r="O103" s="137"/>
      <c r="P103" s="137"/>
      <c r="Q103" s="159"/>
      <c r="R103" s="159"/>
      <c r="S103" s="159"/>
    </row>
    <row r="104" spans="1:19" ht="13.5" customHeight="1">
      <c r="A104" s="135">
        <v>86</v>
      </c>
      <c r="B104" s="168" t="s">
        <v>1994</v>
      </c>
      <c r="C104" s="174" t="s">
        <v>1997</v>
      </c>
      <c r="D104" s="153" t="s">
        <v>1986</v>
      </c>
      <c r="E104" s="154" t="s">
        <v>2169</v>
      </c>
      <c r="F104" s="155" t="s">
        <v>2170</v>
      </c>
      <c r="G104" s="160">
        <v>225258.4</v>
      </c>
      <c r="H104" s="157">
        <v>32514.4</v>
      </c>
      <c r="I104" s="158">
        <v>1.46</v>
      </c>
      <c r="J104" s="157"/>
      <c r="K104" s="158"/>
      <c r="N104" s="137"/>
      <c r="O104" s="137"/>
      <c r="P104" s="137"/>
      <c r="Q104" s="159"/>
      <c r="R104" s="159"/>
      <c r="S104" s="159"/>
    </row>
    <row r="105" spans="1:19" ht="13.5" customHeight="1">
      <c r="A105" s="135">
        <v>87</v>
      </c>
      <c r="B105" s="151">
        <v>13</v>
      </c>
      <c r="C105" s="152" t="s">
        <v>1997</v>
      </c>
      <c r="D105" s="153" t="s">
        <v>1986</v>
      </c>
      <c r="E105" s="154" t="s">
        <v>2171</v>
      </c>
      <c r="F105" s="155" t="s">
        <v>2172</v>
      </c>
      <c r="G105" s="156">
        <v>845317.3</v>
      </c>
      <c r="H105" s="157"/>
      <c r="I105" s="158"/>
      <c r="J105" s="157">
        <v>60031.8</v>
      </c>
      <c r="K105" s="158">
        <v>7.16</v>
      </c>
      <c r="N105" s="137"/>
      <c r="O105" s="137"/>
      <c r="P105" s="137"/>
      <c r="Q105" s="159"/>
      <c r="R105" s="159"/>
      <c r="S105" s="159"/>
    </row>
    <row r="106" spans="1:19" ht="13.5" customHeight="1">
      <c r="A106" s="135">
        <v>88</v>
      </c>
      <c r="B106" s="151">
        <v>20</v>
      </c>
      <c r="C106" s="152" t="s">
        <v>1984</v>
      </c>
      <c r="D106" s="153" t="s">
        <v>1986</v>
      </c>
      <c r="E106" s="154" t="s">
        <v>2173</v>
      </c>
      <c r="F106" s="155" t="s">
        <v>2174</v>
      </c>
      <c r="G106" s="160">
        <v>10906</v>
      </c>
      <c r="H106" s="157">
        <v>14103.5</v>
      </c>
      <c r="I106" s="158">
        <v>0.12</v>
      </c>
      <c r="J106" s="157"/>
      <c r="K106" s="158"/>
      <c r="N106" s="137"/>
      <c r="O106" s="137"/>
      <c r="P106" s="137"/>
      <c r="Q106" s="159"/>
      <c r="R106" s="159"/>
      <c r="S106" s="159"/>
    </row>
    <row r="107" spans="2:19" ht="13.5" customHeight="1">
      <c r="B107" s="151" t="s">
        <v>2004</v>
      </c>
      <c r="C107" s="152" t="s">
        <v>1984</v>
      </c>
      <c r="D107" s="153" t="s">
        <v>1986</v>
      </c>
      <c r="E107" s="154" t="s">
        <v>2175</v>
      </c>
      <c r="F107" s="155" t="s">
        <v>2176</v>
      </c>
      <c r="G107" s="160">
        <v>18452.7</v>
      </c>
      <c r="H107" s="157">
        <v>16372.2</v>
      </c>
      <c r="I107" s="158">
        <v>1.02</v>
      </c>
      <c r="J107" s="157"/>
      <c r="K107" s="158"/>
      <c r="N107" s="137"/>
      <c r="O107" s="137"/>
      <c r="P107" s="137"/>
      <c r="Q107" s="159"/>
      <c r="R107" s="159"/>
      <c r="S107" s="159"/>
    </row>
    <row r="108" spans="1:19" ht="13.5" customHeight="1">
      <c r="A108" s="135">
        <v>89</v>
      </c>
      <c r="B108" s="151" t="s">
        <v>1984</v>
      </c>
      <c r="C108" s="152">
        <v>19</v>
      </c>
      <c r="D108" s="153" t="s">
        <v>1986</v>
      </c>
      <c r="E108" s="154" t="s">
        <v>2177</v>
      </c>
      <c r="F108" s="155" t="s">
        <v>2178</v>
      </c>
      <c r="G108" s="160">
        <v>248512.6</v>
      </c>
      <c r="H108" s="157">
        <v>147484.3</v>
      </c>
      <c r="I108" s="158">
        <v>0.84</v>
      </c>
      <c r="J108" s="157"/>
      <c r="K108" s="158"/>
      <c r="N108" s="137"/>
      <c r="O108" s="137"/>
      <c r="P108" s="137"/>
      <c r="Q108" s="159"/>
      <c r="R108" s="159"/>
      <c r="S108" s="159"/>
    </row>
    <row r="109" spans="1:19" ht="13.5" customHeight="1">
      <c r="A109" s="135">
        <v>90</v>
      </c>
      <c r="B109" s="151" t="s">
        <v>2025</v>
      </c>
      <c r="C109" s="152" t="s">
        <v>2004</v>
      </c>
      <c r="D109" s="153" t="s">
        <v>1986</v>
      </c>
      <c r="E109" s="154" t="s">
        <v>2179</v>
      </c>
      <c r="F109" s="155" t="s">
        <v>2180</v>
      </c>
      <c r="G109" s="160">
        <v>27380</v>
      </c>
      <c r="H109" s="157">
        <v>31743.7</v>
      </c>
      <c r="I109" s="158">
        <v>0.16</v>
      </c>
      <c r="J109" s="157"/>
      <c r="K109" s="158"/>
      <c r="N109" s="137"/>
      <c r="O109" s="137"/>
      <c r="P109" s="137"/>
      <c r="Q109" s="159"/>
      <c r="R109" s="159"/>
      <c r="S109" s="159"/>
    </row>
    <row r="110" spans="1:19" ht="13.5" customHeight="1">
      <c r="A110" s="135">
        <v>91</v>
      </c>
      <c r="B110" s="161" t="s">
        <v>1984</v>
      </c>
      <c r="C110" s="152">
        <v>20</v>
      </c>
      <c r="D110" s="153" t="s">
        <v>1986</v>
      </c>
      <c r="E110" s="154" t="s">
        <v>2181</v>
      </c>
      <c r="F110" s="155" t="s">
        <v>2182</v>
      </c>
      <c r="G110" s="156">
        <v>546479.5</v>
      </c>
      <c r="H110" s="157"/>
      <c r="I110" s="158"/>
      <c r="J110" s="157">
        <v>33317.4</v>
      </c>
      <c r="K110" s="158">
        <v>6.1</v>
      </c>
      <c r="N110" s="137"/>
      <c r="O110" s="137"/>
      <c r="P110" s="137"/>
      <c r="Q110" s="159"/>
      <c r="R110" s="159"/>
      <c r="S110" s="159"/>
    </row>
    <row r="111" spans="1:19" ht="13.5" customHeight="1">
      <c r="A111" s="135">
        <v>92</v>
      </c>
      <c r="B111" s="151" t="s">
        <v>2007</v>
      </c>
      <c r="C111" s="152" t="s">
        <v>2025</v>
      </c>
      <c r="D111" s="153" t="s">
        <v>1986</v>
      </c>
      <c r="E111" s="154" t="s">
        <v>2183</v>
      </c>
      <c r="F111" s="155" t="s">
        <v>2184</v>
      </c>
      <c r="G111" s="160">
        <v>82437.3</v>
      </c>
      <c r="H111" s="157">
        <v>84351.9</v>
      </c>
      <c r="I111" s="158">
        <v>1.09</v>
      </c>
      <c r="J111" s="157"/>
      <c r="K111" s="158"/>
      <c r="N111" s="137"/>
      <c r="O111" s="137"/>
      <c r="P111" s="137"/>
      <c r="Q111" s="159"/>
      <c r="R111" s="159"/>
      <c r="S111" s="159"/>
    </row>
    <row r="112" spans="1:19" ht="13.5" customHeight="1">
      <c r="A112" s="135">
        <v>93</v>
      </c>
      <c r="B112" s="151">
        <v>14</v>
      </c>
      <c r="C112" s="152" t="s">
        <v>1997</v>
      </c>
      <c r="D112" s="153" t="s">
        <v>1986</v>
      </c>
      <c r="E112" s="154" t="s">
        <v>2185</v>
      </c>
      <c r="F112" s="155" t="s">
        <v>2186</v>
      </c>
      <c r="G112" s="156">
        <v>418265.9</v>
      </c>
      <c r="H112" s="157">
        <v>101826.9</v>
      </c>
      <c r="I112" s="158">
        <v>3.85</v>
      </c>
      <c r="J112" s="157"/>
      <c r="K112" s="158"/>
      <c r="N112" s="137"/>
      <c r="O112" s="137"/>
      <c r="P112" s="137"/>
      <c r="Q112" s="159"/>
      <c r="R112" s="159"/>
      <c r="S112" s="159"/>
    </row>
    <row r="113" spans="1:19" ht="13.5" customHeight="1">
      <c r="A113" s="135">
        <v>94</v>
      </c>
      <c r="B113" s="151">
        <v>16</v>
      </c>
      <c r="C113" s="163" t="s">
        <v>1984</v>
      </c>
      <c r="D113" s="153" t="s">
        <v>1986</v>
      </c>
      <c r="E113" s="154" t="s">
        <v>2187</v>
      </c>
      <c r="F113" s="169" t="s">
        <v>2188</v>
      </c>
      <c r="G113" s="160">
        <v>30571.1</v>
      </c>
      <c r="H113" s="157">
        <v>17185.1</v>
      </c>
      <c r="I113" s="158">
        <v>0.28</v>
      </c>
      <c r="J113" s="157"/>
      <c r="K113" s="158"/>
      <c r="N113" s="137"/>
      <c r="O113" s="137"/>
      <c r="P113" s="137"/>
      <c r="Q113" s="159"/>
      <c r="R113" s="159"/>
      <c r="S113" s="159"/>
    </row>
    <row r="114" spans="1:19" ht="13.5" customHeight="1">
      <c r="A114" s="135">
        <v>95</v>
      </c>
      <c r="B114" s="151" t="s">
        <v>1985</v>
      </c>
      <c r="C114" s="152" t="s">
        <v>1984</v>
      </c>
      <c r="D114" s="153" t="s">
        <v>1986</v>
      </c>
      <c r="E114" s="154" t="s">
        <v>2189</v>
      </c>
      <c r="F114" s="155" t="s">
        <v>2190</v>
      </c>
      <c r="G114" s="160">
        <v>20086.9</v>
      </c>
      <c r="H114" s="157">
        <v>19827.2</v>
      </c>
      <c r="I114" s="158">
        <v>0.99</v>
      </c>
      <c r="J114" s="157"/>
      <c r="K114" s="158"/>
      <c r="N114" s="137"/>
      <c r="O114" s="137"/>
      <c r="P114" s="137"/>
      <c r="Q114" s="159"/>
      <c r="R114" s="159"/>
      <c r="S114" s="159"/>
    </row>
    <row r="115" spans="2:19" ht="13.5" customHeight="1">
      <c r="B115" s="151">
        <v>13</v>
      </c>
      <c r="C115" s="152" t="s">
        <v>2025</v>
      </c>
      <c r="D115" s="153" t="s">
        <v>1986</v>
      </c>
      <c r="E115" s="167">
        <v>13204000000</v>
      </c>
      <c r="F115" s="155" t="s">
        <v>2191</v>
      </c>
      <c r="G115" s="160">
        <v>6810.6</v>
      </c>
      <c r="H115" s="157">
        <v>1616.7</v>
      </c>
      <c r="I115" s="158">
        <v>0.02</v>
      </c>
      <c r="J115" s="157"/>
      <c r="K115" s="158"/>
      <c r="N115" s="137"/>
      <c r="O115" s="137"/>
      <c r="P115" s="137"/>
      <c r="Q115" s="159"/>
      <c r="R115" s="159"/>
      <c r="S115" s="159"/>
    </row>
    <row r="116" spans="1:19" ht="13.5" customHeight="1">
      <c r="A116" s="135">
        <v>96</v>
      </c>
      <c r="B116" s="151" t="s">
        <v>2010</v>
      </c>
      <c r="C116" s="152" t="s">
        <v>1994</v>
      </c>
      <c r="D116" s="153" t="s">
        <v>1986</v>
      </c>
      <c r="E116" s="154" t="s">
        <v>2192</v>
      </c>
      <c r="F116" s="155" t="s">
        <v>2193</v>
      </c>
      <c r="G116" s="156">
        <v>79408.2</v>
      </c>
      <c r="H116" s="157">
        <v>23987.7</v>
      </c>
      <c r="I116" s="158">
        <v>1.12</v>
      </c>
      <c r="J116" s="157"/>
      <c r="K116" s="158"/>
      <c r="N116" s="137"/>
      <c r="O116" s="137"/>
      <c r="P116" s="137"/>
      <c r="Q116" s="159"/>
      <c r="R116" s="159"/>
      <c r="S116" s="159"/>
    </row>
    <row r="117" spans="1:19" ht="13.5" customHeight="1">
      <c r="A117" s="135">
        <v>97</v>
      </c>
      <c r="B117" s="161" t="s">
        <v>2025</v>
      </c>
      <c r="C117" s="162" t="s">
        <v>2010</v>
      </c>
      <c r="D117" s="153" t="s">
        <v>1986</v>
      </c>
      <c r="E117" s="154" t="s">
        <v>2194</v>
      </c>
      <c r="F117" s="155" t="s">
        <v>2195</v>
      </c>
      <c r="G117" s="156">
        <v>116590.1</v>
      </c>
      <c r="H117" s="157">
        <v>29432.4</v>
      </c>
      <c r="I117" s="158">
        <v>0.14</v>
      </c>
      <c r="J117" s="157"/>
      <c r="K117" s="158"/>
      <c r="N117" s="137"/>
      <c r="O117" s="137"/>
      <c r="P117" s="137"/>
      <c r="Q117" s="159"/>
      <c r="R117" s="159"/>
      <c r="S117" s="159"/>
    </row>
    <row r="118" spans="1:19" ht="13.5" customHeight="1">
      <c r="A118" s="135">
        <v>98</v>
      </c>
      <c r="B118" s="151">
        <v>22</v>
      </c>
      <c r="C118" s="152" t="s">
        <v>1994</v>
      </c>
      <c r="D118" s="153" t="s">
        <v>1986</v>
      </c>
      <c r="E118" s="154" t="s">
        <v>2196</v>
      </c>
      <c r="F118" s="155" t="s">
        <v>2197</v>
      </c>
      <c r="G118" s="156">
        <v>44427</v>
      </c>
      <c r="H118" s="157"/>
      <c r="I118" s="158"/>
      <c r="J118" s="157">
        <v>10527</v>
      </c>
      <c r="K118" s="158">
        <v>23.7</v>
      </c>
      <c r="N118" s="137"/>
      <c r="O118" s="137"/>
      <c r="P118" s="137"/>
      <c r="Q118" s="159"/>
      <c r="R118" s="159"/>
      <c r="S118" s="159"/>
    </row>
    <row r="119" spans="1:19" ht="13.5" customHeight="1">
      <c r="A119" s="135">
        <v>99</v>
      </c>
      <c r="B119" s="151">
        <v>25</v>
      </c>
      <c r="C119" s="152" t="s">
        <v>1985</v>
      </c>
      <c r="D119" s="153" t="s">
        <v>1986</v>
      </c>
      <c r="E119" s="154" t="s">
        <v>2198</v>
      </c>
      <c r="F119" s="155" t="s">
        <v>2199</v>
      </c>
      <c r="G119" s="160">
        <v>39322.2</v>
      </c>
      <c r="H119" s="157">
        <v>41926.8</v>
      </c>
      <c r="I119" s="158">
        <v>1.33</v>
      </c>
      <c r="J119" s="157"/>
      <c r="K119" s="158"/>
      <c r="N119" s="137"/>
      <c r="O119" s="137"/>
      <c r="P119" s="137"/>
      <c r="Q119" s="159"/>
      <c r="R119" s="159"/>
      <c r="S119" s="159"/>
    </row>
    <row r="120" spans="1:19" ht="13.5" customHeight="1">
      <c r="A120" s="135">
        <v>100</v>
      </c>
      <c r="B120" s="151">
        <v>21</v>
      </c>
      <c r="C120" s="152" t="s">
        <v>1994</v>
      </c>
      <c r="D120" s="153" t="s">
        <v>1986</v>
      </c>
      <c r="E120" s="154" t="s">
        <v>2200</v>
      </c>
      <c r="F120" s="155" t="s">
        <v>2201</v>
      </c>
      <c r="G120" s="160">
        <v>45585.9</v>
      </c>
      <c r="H120" s="157">
        <v>36841.4</v>
      </c>
      <c r="I120" s="158">
        <v>3.14</v>
      </c>
      <c r="J120" s="157"/>
      <c r="K120" s="158"/>
      <c r="N120" s="137"/>
      <c r="O120" s="137"/>
      <c r="P120" s="137"/>
      <c r="Q120" s="159"/>
      <c r="R120" s="159"/>
      <c r="S120" s="159"/>
    </row>
    <row r="121" spans="2:19" ht="13.5" customHeight="1">
      <c r="B121" s="151">
        <v>13</v>
      </c>
      <c r="C121" s="152" t="s">
        <v>1984</v>
      </c>
      <c r="D121" s="153" t="s">
        <v>1986</v>
      </c>
      <c r="E121" s="167">
        <v>13205000000</v>
      </c>
      <c r="F121" s="155" t="s">
        <v>2202</v>
      </c>
      <c r="G121" s="160">
        <v>7840.9</v>
      </c>
      <c r="H121" s="157">
        <v>25296.4</v>
      </c>
      <c r="I121" s="158">
        <v>0.37</v>
      </c>
      <c r="J121" s="157"/>
      <c r="K121" s="158"/>
      <c r="N121" s="137"/>
      <c r="O121" s="137"/>
      <c r="P121" s="137"/>
      <c r="Q121" s="159"/>
      <c r="R121" s="159"/>
      <c r="S121" s="159"/>
    </row>
    <row r="122" spans="1:19" ht="13.5" customHeight="1">
      <c r="A122" s="135">
        <v>101</v>
      </c>
      <c r="B122" s="168" t="s">
        <v>1994</v>
      </c>
      <c r="C122" s="152" t="s">
        <v>2025</v>
      </c>
      <c r="D122" s="153" t="s">
        <v>1986</v>
      </c>
      <c r="E122" s="154" t="s">
        <v>2203</v>
      </c>
      <c r="F122" s="155" t="s">
        <v>2204</v>
      </c>
      <c r="G122" s="160">
        <v>27704.3</v>
      </c>
      <c r="H122" s="157">
        <v>38894.5</v>
      </c>
      <c r="I122" s="158">
        <v>1.75</v>
      </c>
      <c r="J122" s="157"/>
      <c r="K122" s="158"/>
      <c r="N122" s="137"/>
      <c r="O122" s="137"/>
      <c r="P122" s="137"/>
      <c r="Q122" s="159"/>
      <c r="R122" s="159"/>
      <c r="S122" s="159"/>
    </row>
    <row r="123" spans="1:19" ht="13.5" customHeight="1">
      <c r="A123" s="135">
        <v>102</v>
      </c>
      <c r="B123" s="151" t="s">
        <v>2004</v>
      </c>
      <c r="C123" s="162" t="s">
        <v>2025</v>
      </c>
      <c r="D123" s="153" t="s">
        <v>1986</v>
      </c>
      <c r="E123" s="154" t="s">
        <v>2205</v>
      </c>
      <c r="F123" s="155" t="s">
        <v>2206</v>
      </c>
      <c r="G123" s="160">
        <v>36061.9</v>
      </c>
      <c r="H123" s="157">
        <v>32350.1</v>
      </c>
      <c r="I123" s="158">
        <v>2.01</v>
      </c>
      <c r="J123" s="157"/>
      <c r="K123" s="158"/>
      <c r="N123" s="137"/>
      <c r="O123" s="137"/>
      <c r="P123" s="137"/>
      <c r="Q123" s="159"/>
      <c r="R123" s="159"/>
      <c r="S123" s="159"/>
    </row>
    <row r="124" spans="1:19" ht="13.5" customHeight="1">
      <c r="A124" s="135">
        <v>103</v>
      </c>
      <c r="B124" s="151" t="s">
        <v>1984</v>
      </c>
      <c r="C124" s="152">
        <v>21</v>
      </c>
      <c r="D124" s="153" t="s">
        <v>1986</v>
      </c>
      <c r="E124" s="154" t="s">
        <v>2207</v>
      </c>
      <c r="F124" s="155" t="s">
        <v>2208</v>
      </c>
      <c r="G124" s="160">
        <v>16319.6</v>
      </c>
      <c r="H124" s="157">
        <v>2384.7</v>
      </c>
      <c r="I124" s="158">
        <v>0.01</v>
      </c>
      <c r="J124" s="157"/>
      <c r="K124" s="158"/>
      <c r="N124" s="137"/>
      <c r="O124" s="137"/>
      <c r="P124" s="137"/>
      <c r="Q124" s="159"/>
      <c r="R124" s="159"/>
      <c r="S124" s="159"/>
    </row>
    <row r="125" spans="1:19" ht="13.5" customHeight="1">
      <c r="A125" s="135">
        <v>104</v>
      </c>
      <c r="B125" s="151">
        <v>24</v>
      </c>
      <c r="C125" s="152" t="s">
        <v>1985</v>
      </c>
      <c r="D125" s="153" t="s">
        <v>1986</v>
      </c>
      <c r="E125" s="154" t="s">
        <v>2209</v>
      </c>
      <c r="F125" s="155" t="s">
        <v>2210</v>
      </c>
      <c r="G125" s="160">
        <v>11013.3</v>
      </c>
      <c r="H125" s="157">
        <v>3796.3</v>
      </c>
      <c r="I125" s="176">
        <v>0.35</v>
      </c>
      <c r="J125" s="157"/>
      <c r="K125" s="158"/>
      <c r="N125" s="137"/>
      <c r="O125" s="137"/>
      <c r="P125" s="137"/>
      <c r="Q125" s="159"/>
      <c r="R125" s="159"/>
      <c r="S125" s="159"/>
    </row>
    <row r="126" spans="1:19" ht="13.5" customHeight="1">
      <c r="A126" s="135">
        <v>105</v>
      </c>
      <c r="B126" s="151" t="s">
        <v>2025</v>
      </c>
      <c r="C126" s="152" t="s">
        <v>2007</v>
      </c>
      <c r="D126" s="153" t="s">
        <v>1986</v>
      </c>
      <c r="E126" s="154" t="s">
        <v>2211</v>
      </c>
      <c r="F126" s="155" t="s">
        <v>2212</v>
      </c>
      <c r="G126" s="160">
        <v>39308.2</v>
      </c>
      <c r="H126" s="157">
        <v>41243.1</v>
      </c>
      <c r="I126" s="158">
        <v>0.2</v>
      </c>
      <c r="J126" s="157"/>
      <c r="K126" s="158"/>
      <c r="N126" s="137"/>
      <c r="O126" s="137"/>
      <c r="P126" s="137"/>
      <c r="Q126" s="159"/>
      <c r="R126" s="159"/>
      <c r="S126" s="159"/>
    </row>
    <row r="127" spans="1:19" ht="13.5" customHeight="1">
      <c r="A127" s="135">
        <v>106</v>
      </c>
      <c r="B127" s="151">
        <v>15</v>
      </c>
      <c r="C127" s="152" t="s">
        <v>1997</v>
      </c>
      <c r="D127" s="153" t="s">
        <v>1986</v>
      </c>
      <c r="E127" s="154" t="s">
        <v>2213</v>
      </c>
      <c r="F127" s="155" t="s">
        <v>2214</v>
      </c>
      <c r="G127" s="156">
        <v>1043147.5</v>
      </c>
      <c r="H127" s="157">
        <v>4223.7</v>
      </c>
      <c r="I127" s="158">
        <v>0.04</v>
      </c>
      <c r="J127" s="157"/>
      <c r="K127" s="158"/>
      <c r="N127" s="137"/>
      <c r="O127" s="137"/>
      <c r="P127" s="137"/>
      <c r="Q127" s="159"/>
      <c r="R127" s="159"/>
      <c r="S127" s="159"/>
    </row>
    <row r="128" spans="1:19" ht="13.5" customHeight="1">
      <c r="A128" s="135">
        <v>107</v>
      </c>
      <c r="B128" s="151">
        <v>11</v>
      </c>
      <c r="C128" s="152" t="s">
        <v>1994</v>
      </c>
      <c r="D128" s="153" t="s">
        <v>1986</v>
      </c>
      <c r="E128" s="154" t="s">
        <v>2215</v>
      </c>
      <c r="F128" s="155" t="s">
        <v>2216</v>
      </c>
      <c r="G128" s="160">
        <v>37286.2</v>
      </c>
      <c r="H128" s="157">
        <v>68408.9</v>
      </c>
      <c r="I128" s="158">
        <v>6.5</v>
      </c>
      <c r="J128" s="157"/>
      <c r="K128" s="158"/>
      <c r="N128" s="137"/>
      <c r="O128" s="137"/>
      <c r="P128" s="137"/>
      <c r="Q128" s="159"/>
      <c r="R128" s="159"/>
      <c r="S128" s="159"/>
    </row>
    <row r="129" spans="1:19" ht="13.5" customHeight="1">
      <c r="A129" s="135">
        <v>108</v>
      </c>
      <c r="B129" s="161" t="s">
        <v>2025</v>
      </c>
      <c r="C129" s="162" t="s">
        <v>2018</v>
      </c>
      <c r="D129" s="153" t="s">
        <v>1986</v>
      </c>
      <c r="E129" s="177" t="s">
        <v>2217</v>
      </c>
      <c r="F129" s="155" t="s">
        <v>2218</v>
      </c>
      <c r="G129" s="160">
        <v>29077.6</v>
      </c>
      <c r="H129" s="157">
        <v>23531.3</v>
      </c>
      <c r="I129" s="158">
        <v>0.12</v>
      </c>
      <c r="J129" s="157"/>
      <c r="K129" s="158"/>
      <c r="N129" s="137"/>
      <c r="O129" s="137"/>
      <c r="P129" s="137"/>
      <c r="Q129" s="159"/>
      <c r="R129" s="159"/>
      <c r="S129" s="159"/>
    </row>
    <row r="130" spans="1:19" ht="13.5" customHeight="1">
      <c r="A130" s="135">
        <v>109</v>
      </c>
      <c r="B130" s="151">
        <v>17</v>
      </c>
      <c r="C130" s="152" t="s">
        <v>2025</v>
      </c>
      <c r="D130" s="153" t="s">
        <v>1986</v>
      </c>
      <c r="E130" s="154" t="s">
        <v>2219</v>
      </c>
      <c r="F130" s="155" t="s">
        <v>2220</v>
      </c>
      <c r="G130" s="160">
        <v>8284.7</v>
      </c>
      <c r="H130" s="157">
        <v>3549.2</v>
      </c>
      <c r="I130" s="158">
        <v>0.23</v>
      </c>
      <c r="J130" s="157"/>
      <c r="K130" s="158"/>
      <c r="N130" s="137"/>
      <c r="O130" s="137"/>
      <c r="P130" s="137"/>
      <c r="Q130" s="159"/>
      <c r="R130" s="159"/>
      <c r="S130" s="159"/>
    </row>
    <row r="131" spans="1:19" ht="13.5" customHeight="1">
      <c r="A131" s="135">
        <v>110</v>
      </c>
      <c r="B131" s="151">
        <v>18</v>
      </c>
      <c r="C131" s="152" t="s">
        <v>1984</v>
      </c>
      <c r="D131" s="153" t="s">
        <v>1986</v>
      </c>
      <c r="E131" s="154" t="s">
        <v>2221</v>
      </c>
      <c r="F131" s="169" t="s">
        <v>2222</v>
      </c>
      <c r="G131" s="160">
        <v>34179.8</v>
      </c>
      <c r="H131" s="157">
        <v>24164.3</v>
      </c>
      <c r="I131" s="158">
        <v>0.72</v>
      </c>
      <c r="J131" s="157"/>
      <c r="K131" s="158"/>
      <c r="N131" s="137"/>
      <c r="O131" s="137"/>
      <c r="P131" s="137"/>
      <c r="Q131" s="159"/>
      <c r="R131" s="159"/>
      <c r="S131" s="159"/>
    </row>
    <row r="132" spans="1:19" ht="13.5" customHeight="1">
      <c r="A132" s="135">
        <v>111</v>
      </c>
      <c r="B132" s="151">
        <v>14</v>
      </c>
      <c r="C132" s="152" t="s">
        <v>1994</v>
      </c>
      <c r="D132" s="153" t="s">
        <v>1986</v>
      </c>
      <c r="E132" s="178" t="s">
        <v>2223</v>
      </c>
      <c r="F132" s="155" t="s">
        <v>2224</v>
      </c>
      <c r="G132" s="160">
        <v>9186.1</v>
      </c>
      <c r="H132" s="157">
        <v>3178.1</v>
      </c>
      <c r="I132" s="158">
        <v>0.12</v>
      </c>
      <c r="J132" s="157"/>
      <c r="K132" s="158"/>
      <c r="N132" s="137"/>
      <c r="O132" s="137"/>
      <c r="P132" s="137"/>
      <c r="Q132" s="159"/>
      <c r="R132" s="159"/>
      <c r="S132" s="159"/>
    </row>
    <row r="133" spans="1:19" ht="13.5" customHeight="1">
      <c r="A133" s="135">
        <v>112</v>
      </c>
      <c r="B133" s="151" t="s">
        <v>2025</v>
      </c>
      <c r="C133" s="152">
        <v>10</v>
      </c>
      <c r="D133" s="153" t="s">
        <v>1986</v>
      </c>
      <c r="E133" s="154" t="s">
        <v>2225</v>
      </c>
      <c r="F133" s="155" t="s">
        <v>2226</v>
      </c>
      <c r="G133" s="160">
        <v>80349</v>
      </c>
      <c r="H133" s="157">
        <v>42377</v>
      </c>
      <c r="I133" s="158">
        <v>0.21</v>
      </c>
      <c r="J133" s="157"/>
      <c r="K133" s="158"/>
      <c r="N133" s="137"/>
      <c r="O133" s="137"/>
      <c r="P133" s="137"/>
      <c r="Q133" s="159"/>
      <c r="R133" s="159"/>
      <c r="S133" s="159"/>
    </row>
    <row r="134" spans="1:19" ht="13.5" customHeight="1">
      <c r="A134" s="135">
        <v>113</v>
      </c>
      <c r="B134" s="151">
        <v>12</v>
      </c>
      <c r="C134" s="152" t="s">
        <v>2018</v>
      </c>
      <c r="D134" s="153" t="s">
        <v>1986</v>
      </c>
      <c r="E134" s="154" t="s">
        <v>2227</v>
      </c>
      <c r="F134" s="155" t="s">
        <v>2228</v>
      </c>
      <c r="G134" s="160">
        <v>44562.3</v>
      </c>
      <c r="H134" s="157">
        <v>24280.1</v>
      </c>
      <c r="I134" s="158">
        <v>0.58</v>
      </c>
      <c r="J134" s="157"/>
      <c r="K134" s="158"/>
      <c r="N134" s="137"/>
      <c r="O134" s="137"/>
      <c r="P134" s="137"/>
      <c r="Q134" s="159"/>
      <c r="R134" s="159"/>
      <c r="S134" s="159"/>
    </row>
    <row r="135" spans="1:19" ht="13.5" customHeight="1">
      <c r="A135" s="135">
        <v>114</v>
      </c>
      <c r="B135" s="151">
        <v>14</v>
      </c>
      <c r="C135" s="152" t="s">
        <v>2025</v>
      </c>
      <c r="D135" s="153" t="s">
        <v>1986</v>
      </c>
      <c r="E135" s="154" t="s">
        <v>2229</v>
      </c>
      <c r="F135" s="155" t="s">
        <v>2230</v>
      </c>
      <c r="G135" s="160">
        <v>25057</v>
      </c>
      <c r="H135" s="157">
        <v>54203.9</v>
      </c>
      <c r="I135" s="158">
        <v>2.05</v>
      </c>
      <c r="J135" s="157"/>
      <c r="K135" s="158"/>
      <c r="N135" s="137"/>
      <c r="O135" s="137"/>
      <c r="P135" s="137"/>
      <c r="Q135" s="159"/>
      <c r="R135" s="159"/>
      <c r="S135" s="159"/>
    </row>
    <row r="136" spans="1:19" ht="13.5" customHeight="1">
      <c r="A136" s="135">
        <v>115</v>
      </c>
      <c r="B136" s="151">
        <v>20</v>
      </c>
      <c r="C136" s="152" t="s">
        <v>2004</v>
      </c>
      <c r="D136" s="153" t="s">
        <v>1986</v>
      </c>
      <c r="E136" s="154" t="s">
        <v>2231</v>
      </c>
      <c r="F136" s="155" t="s">
        <v>2232</v>
      </c>
      <c r="G136" s="160">
        <v>10417.6</v>
      </c>
      <c r="H136" s="157">
        <v>30538.7</v>
      </c>
      <c r="I136" s="158">
        <v>0.27</v>
      </c>
      <c r="J136" s="157"/>
      <c r="K136" s="158"/>
      <c r="N136" s="137"/>
      <c r="O136" s="137"/>
      <c r="P136" s="137"/>
      <c r="Q136" s="159"/>
      <c r="R136" s="159"/>
      <c r="S136" s="159"/>
    </row>
    <row r="137" spans="1:19" ht="13.5" customHeight="1">
      <c r="A137" s="135">
        <v>116</v>
      </c>
      <c r="B137" s="151">
        <v>10</v>
      </c>
      <c r="C137" s="152" t="s">
        <v>2010</v>
      </c>
      <c r="D137" s="153" t="s">
        <v>1986</v>
      </c>
      <c r="E137" s="154" t="s">
        <v>2233</v>
      </c>
      <c r="F137" s="155" t="s">
        <v>2234</v>
      </c>
      <c r="G137" s="160">
        <v>20078.5</v>
      </c>
      <c r="H137" s="157">
        <v>15924.5</v>
      </c>
      <c r="I137" s="158">
        <v>0.25</v>
      </c>
      <c r="J137" s="157"/>
      <c r="K137" s="158"/>
      <c r="N137" s="137"/>
      <c r="O137" s="137"/>
      <c r="P137" s="137"/>
      <c r="Q137" s="159"/>
      <c r="R137" s="159"/>
      <c r="S137" s="159"/>
    </row>
    <row r="138" spans="1:19" ht="13.5" customHeight="1">
      <c r="A138" s="135">
        <v>117</v>
      </c>
      <c r="B138" s="161" t="s">
        <v>2025</v>
      </c>
      <c r="C138" s="152">
        <v>11</v>
      </c>
      <c r="D138" s="153" t="s">
        <v>1986</v>
      </c>
      <c r="E138" s="154" t="s">
        <v>2235</v>
      </c>
      <c r="F138" s="155" t="s">
        <v>2236</v>
      </c>
      <c r="G138" s="160">
        <v>31674.9</v>
      </c>
      <c r="H138" s="157">
        <v>3895.7</v>
      </c>
      <c r="I138" s="158">
        <v>0.02</v>
      </c>
      <c r="J138" s="157"/>
      <c r="K138" s="158"/>
      <c r="N138" s="137"/>
      <c r="O138" s="137"/>
      <c r="P138" s="137"/>
      <c r="Q138" s="159"/>
      <c r="R138" s="159"/>
      <c r="S138" s="159"/>
    </row>
    <row r="139" spans="1:19" ht="13.5" customHeight="1">
      <c r="A139" s="135">
        <v>118</v>
      </c>
      <c r="B139" s="151">
        <v>16</v>
      </c>
      <c r="C139" s="163" t="s">
        <v>1997</v>
      </c>
      <c r="D139" s="153" t="s">
        <v>1986</v>
      </c>
      <c r="E139" s="154" t="s">
        <v>2237</v>
      </c>
      <c r="F139" s="164" t="s">
        <v>2238</v>
      </c>
      <c r="G139" s="179">
        <v>344227.4</v>
      </c>
      <c r="H139" s="157"/>
      <c r="I139" s="158"/>
      <c r="J139" s="157">
        <v>19824.00000000006</v>
      </c>
      <c r="K139" s="158">
        <v>10.5</v>
      </c>
      <c r="N139" s="137"/>
      <c r="O139" s="137"/>
      <c r="P139" s="137"/>
      <c r="Q139" s="159"/>
      <c r="R139" s="159"/>
      <c r="S139" s="159"/>
    </row>
    <row r="140" spans="1:19" ht="13.5" customHeight="1">
      <c r="A140" s="135">
        <v>119</v>
      </c>
      <c r="B140" s="151">
        <v>25</v>
      </c>
      <c r="C140" s="152" t="s">
        <v>1994</v>
      </c>
      <c r="D140" s="153" t="s">
        <v>1986</v>
      </c>
      <c r="E140" s="154" t="s">
        <v>2239</v>
      </c>
      <c r="F140" s="155" t="s">
        <v>2240</v>
      </c>
      <c r="G140" s="156">
        <v>53548.7</v>
      </c>
      <c r="H140" s="157">
        <v>16906.9</v>
      </c>
      <c r="I140" s="158">
        <v>0.54</v>
      </c>
      <c r="J140" s="157"/>
      <c r="K140" s="158"/>
      <c r="N140" s="137"/>
      <c r="O140" s="137"/>
      <c r="P140" s="137"/>
      <c r="Q140" s="159"/>
      <c r="R140" s="159"/>
      <c r="S140" s="159"/>
    </row>
    <row r="141" spans="1:19" ht="13.5" customHeight="1">
      <c r="A141" s="135">
        <v>120</v>
      </c>
      <c r="B141" s="151">
        <v>17</v>
      </c>
      <c r="C141" s="152" t="s">
        <v>1997</v>
      </c>
      <c r="D141" s="153" t="s">
        <v>1986</v>
      </c>
      <c r="E141" s="154" t="s">
        <v>2241</v>
      </c>
      <c r="F141" s="155" t="s">
        <v>2242</v>
      </c>
      <c r="G141" s="160">
        <v>238947.3</v>
      </c>
      <c r="H141" s="157">
        <v>37035</v>
      </c>
      <c r="I141" s="158">
        <v>2.42</v>
      </c>
      <c r="J141" s="157"/>
      <c r="K141" s="158"/>
      <c r="N141" s="137"/>
      <c r="O141" s="137"/>
      <c r="P141" s="137"/>
      <c r="Q141" s="159"/>
      <c r="R141" s="159"/>
      <c r="S141" s="159"/>
    </row>
    <row r="142" spans="1:19" ht="13.5" customHeight="1">
      <c r="A142" s="135">
        <v>121</v>
      </c>
      <c r="B142" s="151">
        <v>10</v>
      </c>
      <c r="C142" s="152" t="s">
        <v>2007</v>
      </c>
      <c r="D142" s="153" t="s">
        <v>1986</v>
      </c>
      <c r="E142" s="154" t="s">
        <v>2243</v>
      </c>
      <c r="F142" s="155" t="s">
        <v>2244</v>
      </c>
      <c r="G142" s="160">
        <v>4431.3</v>
      </c>
      <c r="H142" s="157">
        <v>4846.4</v>
      </c>
      <c r="I142" s="158">
        <v>0.07</v>
      </c>
      <c r="J142" s="157"/>
      <c r="K142" s="158"/>
      <c r="N142" s="137"/>
      <c r="O142" s="137"/>
      <c r="P142" s="137"/>
      <c r="Q142" s="159"/>
      <c r="R142" s="159"/>
      <c r="S142" s="159"/>
    </row>
    <row r="143" spans="1:19" ht="13.5" customHeight="1">
      <c r="A143" s="135">
        <v>122</v>
      </c>
      <c r="B143" s="151">
        <v>12</v>
      </c>
      <c r="C143" s="152">
        <v>10</v>
      </c>
      <c r="D143" s="153" t="s">
        <v>1986</v>
      </c>
      <c r="E143" s="154" t="s">
        <v>2245</v>
      </c>
      <c r="F143" s="155" t="s">
        <v>2246</v>
      </c>
      <c r="G143" s="156">
        <v>72562.4</v>
      </c>
      <c r="H143" s="157">
        <v>25396.5</v>
      </c>
      <c r="I143" s="158">
        <v>0.6</v>
      </c>
      <c r="J143" s="157"/>
      <c r="K143" s="158"/>
      <c r="N143" s="137"/>
      <c r="O143" s="137"/>
      <c r="P143" s="137"/>
      <c r="Q143" s="159"/>
      <c r="R143" s="159"/>
      <c r="S143" s="159"/>
    </row>
    <row r="144" spans="1:19" ht="13.5" customHeight="1">
      <c r="A144" s="135">
        <v>123</v>
      </c>
      <c r="B144" s="151">
        <v>18</v>
      </c>
      <c r="C144" s="152" t="s">
        <v>2004</v>
      </c>
      <c r="D144" s="153" t="s">
        <v>1986</v>
      </c>
      <c r="E144" s="154" t="s">
        <v>2247</v>
      </c>
      <c r="F144" s="169" t="s">
        <v>2248</v>
      </c>
      <c r="G144" s="160">
        <v>25334.2</v>
      </c>
      <c r="H144" s="157">
        <v>35240.6</v>
      </c>
      <c r="I144" s="158">
        <v>1.04</v>
      </c>
      <c r="J144" s="157"/>
      <c r="K144" s="158"/>
      <c r="N144" s="137"/>
      <c r="O144" s="137"/>
      <c r="P144" s="137"/>
      <c r="Q144" s="159"/>
      <c r="R144" s="159"/>
      <c r="S144" s="159"/>
    </row>
    <row r="145" spans="1:19" ht="13.5" customHeight="1">
      <c r="A145" s="135">
        <v>124</v>
      </c>
      <c r="B145" s="151">
        <v>12</v>
      </c>
      <c r="C145" s="152">
        <v>11</v>
      </c>
      <c r="D145" s="153" t="s">
        <v>1986</v>
      </c>
      <c r="E145" s="154" t="s">
        <v>2249</v>
      </c>
      <c r="F145" s="155" t="s">
        <v>2250</v>
      </c>
      <c r="G145" s="160">
        <v>27488.9</v>
      </c>
      <c r="H145" s="157">
        <v>35698.3</v>
      </c>
      <c r="I145" s="158">
        <v>0.85</v>
      </c>
      <c r="J145" s="157"/>
      <c r="K145" s="158"/>
      <c r="N145" s="137"/>
      <c r="O145" s="137"/>
      <c r="P145" s="137"/>
      <c r="Q145" s="159"/>
      <c r="R145" s="159"/>
      <c r="S145" s="159"/>
    </row>
    <row r="146" spans="1:19" ht="13.5" customHeight="1">
      <c r="A146" s="135">
        <v>125</v>
      </c>
      <c r="B146" s="151" t="s">
        <v>1997</v>
      </c>
      <c r="C146" s="152" t="s">
        <v>2007</v>
      </c>
      <c r="D146" s="153" t="s">
        <v>1986</v>
      </c>
      <c r="E146" s="154" t="s">
        <v>2251</v>
      </c>
      <c r="F146" s="155" t="s">
        <v>2252</v>
      </c>
      <c r="G146" s="160">
        <v>20748.8</v>
      </c>
      <c r="H146" s="157">
        <v>12193.6</v>
      </c>
      <c r="I146" s="158">
        <v>0.51</v>
      </c>
      <c r="J146" s="157"/>
      <c r="K146" s="158"/>
      <c r="N146" s="137"/>
      <c r="O146" s="137"/>
      <c r="P146" s="137"/>
      <c r="Q146" s="159"/>
      <c r="R146" s="159"/>
      <c r="S146" s="159"/>
    </row>
    <row r="147" spans="1:19" ht="13.5" customHeight="1">
      <c r="A147" s="135">
        <v>126</v>
      </c>
      <c r="B147" s="151">
        <v>13</v>
      </c>
      <c r="C147" s="152" t="s">
        <v>2004</v>
      </c>
      <c r="D147" s="153" t="s">
        <v>1986</v>
      </c>
      <c r="E147" s="167">
        <v>13206000000</v>
      </c>
      <c r="F147" s="155" t="s">
        <v>2253</v>
      </c>
      <c r="G147" s="160">
        <v>27774.9</v>
      </c>
      <c r="H147" s="157">
        <v>3821.3</v>
      </c>
      <c r="I147" s="158">
        <v>0.06</v>
      </c>
      <c r="J147" s="157"/>
      <c r="K147" s="158"/>
      <c r="N147" s="137"/>
      <c r="O147" s="137"/>
      <c r="P147" s="137"/>
      <c r="Q147" s="159"/>
      <c r="R147" s="159"/>
      <c r="S147" s="159"/>
    </row>
    <row r="148" spans="1:19" ht="13.5" customHeight="1">
      <c r="A148" s="135">
        <v>127</v>
      </c>
      <c r="B148" s="151">
        <v>12</v>
      </c>
      <c r="C148" s="152">
        <v>12</v>
      </c>
      <c r="D148" s="153" t="s">
        <v>1986</v>
      </c>
      <c r="E148" s="154" t="s">
        <v>2254</v>
      </c>
      <c r="F148" s="155" t="s">
        <v>2255</v>
      </c>
      <c r="G148" s="160">
        <v>78361</v>
      </c>
      <c r="H148" s="157">
        <v>47658.9</v>
      </c>
      <c r="I148" s="158">
        <v>1.13</v>
      </c>
      <c r="J148" s="157"/>
      <c r="K148" s="158"/>
      <c r="N148" s="137"/>
      <c r="O148" s="137"/>
      <c r="P148" s="137"/>
      <c r="Q148" s="159"/>
      <c r="R148" s="159"/>
      <c r="S148" s="159"/>
    </row>
    <row r="149" spans="1:19" ht="13.5" customHeight="1">
      <c r="A149" s="135">
        <v>128</v>
      </c>
      <c r="B149" s="151">
        <v>11</v>
      </c>
      <c r="C149" s="152" t="s">
        <v>2025</v>
      </c>
      <c r="D149" s="153" t="s">
        <v>1986</v>
      </c>
      <c r="E149" s="154" t="s">
        <v>2256</v>
      </c>
      <c r="F149" s="155" t="s">
        <v>2257</v>
      </c>
      <c r="G149" s="160">
        <v>25975.4</v>
      </c>
      <c r="H149" s="157">
        <v>37017</v>
      </c>
      <c r="I149" s="158">
        <v>3.52</v>
      </c>
      <c r="J149" s="157"/>
      <c r="K149" s="158"/>
      <c r="N149" s="137"/>
      <c r="O149" s="137"/>
      <c r="P149" s="137"/>
      <c r="Q149" s="159"/>
      <c r="R149" s="159"/>
      <c r="S149" s="159"/>
    </row>
    <row r="150" spans="1:19" ht="13.5" customHeight="1">
      <c r="A150" s="135">
        <v>129</v>
      </c>
      <c r="B150" s="161" t="s">
        <v>1984</v>
      </c>
      <c r="C150" s="152">
        <v>22</v>
      </c>
      <c r="D150" s="153" t="s">
        <v>1986</v>
      </c>
      <c r="E150" s="154" t="s">
        <v>2258</v>
      </c>
      <c r="F150" s="155" t="s">
        <v>2259</v>
      </c>
      <c r="G150" s="160">
        <v>26131.8</v>
      </c>
      <c r="H150" s="157">
        <v>31393.2</v>
      </c>
      <c r="I150" s="158">
        <v>0.18</v>
      </c>
      <c r="J150" s="157"/>
      <c r="K150" s="158"/>
      <c r="N150" s="137"/>
      <c r="O150" s="137"/>
      <c r="P150" s="137"/>
      <c r="Q150" s="159"/>
      <c r="R150" s="159"/>
      <c r="S150" s="159"/>
    </row>
    <row r="151" spans="1:19" ht="13.5" customHeight="1">
      <c r="A151" s="135">
        <v>130</v>
      </c>
      <c r="B151" s="151">
        <v>12</v>
      </c>
      <c r="C151" s="152">
        <v>13</v>
      </c>
      <c r="D151" s="153" t="s">
        <v>1986</v>
      </c>
      <c r="E151" s="154" t="s">
        <v>2260</v>
      </c>
      <c r="F151" s="155" t="s">
        <v>2261</v>
      </c>
      <c r="G151" s="160">
        <v>91251.3</v>
      </c>
      <c r="H151" s="157">
        <v>32305.5</v>
      </c>
      <c r="I151" s="158">
        <v>0.77</v>
      </c>
      <c r="J151" s="157"/>
      <c r="K151" s="158"/>
      <c r="N151" s="137"/>
      <c r="O151" s="137"/>
      <c r="P151" s="137"/>
      <c r="Q151" s="159"/>
      <c r="R151" s="159"/>
      <c r="S151" s="159"/>
    </row>
    <row r="152" spans="1:19" ht="13.5" customHeight="1">
      <c r="A152" s="135">
        <v>131</v>
      </c>
      <c r="B152" s="151" t="s">
        <v>2025</v>
      </c>
      <c r="C152" s="152">
        <v>12</v>
      </c>
      <c r="D152" s="153" t="s">
        <v>1986</v>
      </c>
      <c r="E152" s="154" t="s">
        <v>2262</v>
      </c>
      <c r="F152" s="155" t="s">
        <v>2263</v>
      </c>
      <c r="G152" s="160">
        <v>21896.8</v>
      </c>
      <c r="H152" s="157">
        <v>2140.4</v>
      </c>
      <c r="I152" s="158">
        <v>0.01</v>
      </c>
      <c r="J152" s="157"/>
      <c r="K152" s="158"/>
      <c r="N152" s="137"/>
      <c r="O152" s="137"/>
      <c r="P152" s="137"/>
      <c r="Q152" s="159"/>
      <c r="R152" s="159"/>
      <c r="S152" s="159"/>
    </row>
    <row r="153" spans="1:19" ht="13.5" customHeight="1">
      <c r="A153" s="135">
        <v>132</v>
      </c>
      <c r="B153" s="151" t="s">
        <v>1997</v>
      </c>
      <c r="C153" s="161" t="s">
        <v>2264</v>
      </c>
      <c r="D153" s="153" t="s">
        <v>1986</v>
      </c>
      <c r="E153" s="154" t="s">
        <v>2265</v>
      </c>
      <c r="F153" s="155" t="s">
        <v>2266</v>
      </c>
      <c r="G153" s="156">
        <v>431817.4</v>
      </c>
      <c r="H153" s="157"/>
      <c r="I153" s="158"/>
      <c r="J153" s="157">
        <v>25047.9</v>
      </c>
      <c r="K153" s="158">
        <v>9.53</v>
      </c>
      <c r="N153" s="137"/>
      <c r="O153" s="137"/>
      <c r="P153" s="137"/>
      <c r="Q153" s="159"/>
      <c r="R153" s="159"/>
      <c r="S153" s="159"/>
    </row>
    <row r="154" spans="1:19" ht="13.5" customHeight="1">
      <c r="A154" s="135">
        <v>133</v>
      </c>
      <c r="B154" s="151">
        <v>22</v>
      </c>
      <c r="C154" s="152" t="s">
        <v>2025</v>
      </c>
      <c r="D154" s="153" t="s">
        <v>1986</v>
      </c>
      <c r="E154" s="154" t="s">
        <v>2267</v>
      </c>
      <c r="F154" s="155" t="s">
        <v>2268</v>
      </c>
      <c r="G154" s="160">
        <v>21549.6</v>
      </c>
      <c r="H154" s="157">
        <v>10764.4</v>
      </c>
      <c r="I154" s="158">
        <v>0.63</v>
      </c>
      <c r="J154" s="157"/>
      <c r="K154" s="158"/>
      <c r="N154" s="137"/>
      <c r="O154" s="137"/>
      <c r="P154" s="137"/>
      <c r="Q154" s="159"/>
      <c r="R154" s="159"/>
      <c r="S154" s="159"/>
    </row>
    <row r="155" spans="1:19" ht="13.5" customHeight="1">
      <c r="A155" s="135">
        <v>134</v>
      </c>
      <c r="B155" s="151">
        <v>10</v>
      </c>
      <c r="C155" s="152" t="s">
        <v>2018</v>
      </c>
      <c r="D155" s="153" t="s">
        <v>1986</v>
      </c>
      <c r="E155" s="154" t="s">
        <v>2269</v>
      </c>
      <c r="F155" s="155" t="s">
        <v>2270</v>
      </c>
      <c r="G155" s="156">
        <v>42407.5</v>
      </c>
      <c r="H155" s="157"/>
      <c r="I155" s="158"/>
      <c r="J155" s="157">
        <v>10677.8</v>
      </c>
      <c r="K155" s="158">
        <v>25.18</v>
      </c>
      <c r="N155" s="137"/>
      <c r="O155" s="137"/>
      <c r="P155" s="137"/>
      <c r="Q155" s="159"/>
      <c r="R155" s="159"/>
      <c r="S155" s="159"/>
    </row>
    <row r="156" spans="1:19" ht="13.5" customHeight="1">
      <c r="A156" s="135">
        <v>135</v>
      </c>
      <c r="B156" s="151" t="s">
        <v>1984</v>
      </c>
      <c r="C156" s="152">
        <v>23</v>
      </c>
      <c r="D156" s="153" t="s">
        <v>1986</v>
      </c>
      <c r="E156" s="154" t="s">
        <v>2271</v>
      </c>
      <c r="F156" s="155" t="s">
        <v>2272</v>
      </c>
      <c r="G156" s="160">
        <v>85759.3</v>
      </c>
      <c r="H156" s="157">
        <v>59618.9</v>
      </c>
      <c r="I156" s="158">
        <v>0.34</v>
      </c>
      <c r="J156" s="157"/>
      <c r="K156" s="158"/>
      <c r="N156" s="137"/>
      <c r="O156" s="137"/>
      <c r="P156" s="137"/>
      <c r="Q156" s="159"/>
      <c r="R156" s="159"/>
      <c r="S156" s="159"/>
    </row>
    <row r="157" spans="1:19" ht="13.5" customHeight="1">
      <c r="A157" s="135">
        <v>136</v>
      </c>
      <c r="B157" s="151">
        <v>23</v>
      </c>
      <c r="C157" s="152" t="s">
        <v>1984</v>
      </c>
      <c r="D157" s="153" t="s">
        <v>1986</v>
      </c>
      <c r="E157" s="154" t="s">
        <v>2273</v>
      </c>
      <c r="F157" s="155" t="s">
        <v>2274</v>
      </c>
      <c r="G157" s="160">
        <v>42252.1</v>
      </c>
      <c r="H157" s="157">
        <v>35097</v>
      </c>
      <c r="I157" s="158">
        <v>0.92</v>
      </c>
      <c r="J157" s="157"/>
      <c r="K157" s="158"/>
      <c r="N157" s="137"/>
      <c r="O157" s="137"/>
      <c r="P157" s="137"/>
      <c r="Q157" s="159"/>
      <c r="R157" s="159"/>
      <c r="S157" s="159"/>
    </row>
    <row r="158" spans="1:19" ht="13.5" customHeight="1">
      <c r="A158" s="135">
        <v>137</v>
      </c>
      <c r="B158" s="161" t="s">
        <v>1984</v>
      </c>
      <c r="C158" s="152">
        <v>24</v>
      </c>
      <c r="D158" s="153" t="s">
        <v>1986</v>
      </c>
      <c r="E158" s="154" t="s">
        <v>2275</v>
      </c>
      <c r="F158" s="155" t="s">
        <v>2276</v>
      </c>
      <c r="G158" s="160">
        <v>37617.5</v>
      </c>
      <c r="H158" s="157">
        <v>36671.7</v>
      </c>
      <c r="I158" s="158">
        <v>0.21</v>
      </c>
      <c r="J158" s="157"/>
      <c r="K158" s="158"/>
      <c r="N158" s="137"/>
      <c r="O158" s="137"/>
      <c r="P158" s="137"/>
      <c r="Q158" s="159"/>
      <c r="R158" s="159"/>
      <c r="S158" s="159"/>
    </row>
    <row r="159" spans="1:19" ht="13.5" customHeight="1">
      <c r="A159" s="135">
        <v>138</v>
      </c>
      <c r="B159" s="151">
        <v>22</v>
      </c>
      <c r="C159" s="152" t="s">
        <v>1984</v>
      </c>
      <c r="D159" s="153" t="s">
        <v>1986</v>
      </c>
      <c r="E159" s="154" t="s">
        <v>2277</v>
      </c>
      <c r="F159" s="155" t="s">
        <v>2278</v>
      </c>
      <c r="G159" s="160">
        <v>23373.4</v>
      </c>
      <c r="H159" s="157">
        <v>23628</v>
      </c>
      <c r="I159" s="158">
        <v>1.38</v>
      </c>
      <c r="J159" s="157"/>
      <c r="K159" s="158"/>
      <c r="N159" s="137"/>
      <c r="O159" s="137"/>
      <c r="P159" s="137"/>
      <c r="Q159" s="159"/>
      <c r="R159" s="159"/>
      <c r="S159" s="159"/>
    </row>
    <row r="160" spans="1:19" ht="13.5" customHeight="1">
      <c r="A160" s="135">
        <v>139</v>
      </c>
      <c r="B160" s="151">
        <v>12</v>
      </c>
      <c r="C160" s="152">
        <v>14</v>
      </c>
      <c r="D160" s="153" t="s">
        <v>1986</v>
      </c>
      <c r="E160" s="154" t="s">
        <v>2279</v>
      </c>
      <c r="F160" s="155" t="s">
        <v>2280</v>
      </c>
      <c r="G160" s="160">
        <v>54266.7</v>
      </c>
      <c r="H160" s="157">
        <v>41116.9</v>
      </c>
      <c r="I160" s="158">
        <v>0.97</v>
      </c>
      <c r="J160" s="157"/>
      <c r="K160" s="158"/>
      <c r="N160" s="137"/>
      <c r="O160" s="137"/>
      <c r="P160" s="137"/>
      <c r="Q160" s="159"/>
      <c r="R160" s="159"/>
      <c r="S160" s="159"/>
    </row>
    <row r="161" spans="1:19" ht="13.5" customHeight="1">
      <c r="A161" s="135">
        <v>140</v>
      </c>
      <c r="B161" s="151">
        <v>13</v>
      </c>
      <c r="C161" s="152" t="s">
        <v>2010</v>
      </c>
      <c r="D161" s="153" t="s">
        <v>1986</v>
      </c>
      <c r="E161" s="167">
        <v>13207000000</v>
      </c>
      <c r="F161" s="155" t="s">
        <v>2281</v>
      </c>
      <c r="G161" s="160">
        <v>48600.6</v>
      </c>
      <c r="H161" s="157">
        <v>23164.2</v>
      </c>
      <c r="I161" s="158">
        <v>0.34</v>
      </c>
      <c r="J161" s="157"/>
      <c r="K161" s="158"/>
      <c r="N161" s="137"/>
      <c r="O161" s="137"/>
      <c r="P161" s="137"/>
      <c r="Q161" s="159"/>
      <c r="R161" s="159"/>
      <c r="S161" s="159"/>
    </row>
    <row r="162" spans="1:19" ht="13.5" customHeight="1">
      <c r="A162" s="135">
        <v>141</v>
      </c>
      <c r="B162" s="151" t="s">
        <v>1997</v>
      </c>
      <c r="C162" s="152" t="s">
        <v>2018</v>
      </c>
      <c r="D162" s="153" t="s">
        <v>1986</v>
      </c>
      <c r="E162" s="154" t="s">
        <v>2282</v>
      </c>
      <c r="F162" s="155" t="s">
        <v>2283</v>
      </c>
      <c r="G162" s="160">
        <v>19613.9</v>
      </c>
      <c r="H162" s="157">
        <v>17585.8</v>
      </c>
      <c r="I162" s="158">
        <v>0.73</v>
      </c>
      <c r="J162" s="157"/>
      <c r="K162" s="158"/>
      <c r="N162" s="137"/>
      <c r="O162" s="137"/>
      <c r="P162" s="137"/>
      <c r="Q162" s="159"/>
      <c r="R162" s="159"/>
      <c r="S162" s="159"/>
    </row>
    <row r="163" spans="1:19" ht="13.5" customHeight="1">
      <c r="A163" s="135">
        <v>142</v>
      </c>
      <c r="B163" s="151">
        <v>18</v>
      </c>
      <c r="C163" s="152" t="s">
        <v>1997</v>
      </c>
      <c r="D163" s="153" t="s">
        <v>1986</v>
      </c>
      <c r="E163" s="154" t="s">
        <v>2284</v>
      </c>
      <c r="F163" s="169" t="s">
        <v>2285</v>
      </c>
      <c r="G163" s="175">
        <v>323018.7</v>
      </c>
      <c r="H163" s="157"/>
      <c r="I163" s="158"/>
      <c r="J163" s="157">
        <v>24054.2</v>
      </c>
      <c r="K163" s="158">
        <v>7.45</v>
      </c>
      <c r="N163" s="137"/>
      <c r="O163" s="137"/>
      <c r="P163" s="137"/>
      <c r="Q163" s="159"/>
      <c r="R163" s="159"/>
      <c r="S163" s="159"/>
    </row>
    <row r="164" spans="1:19" ht="13.5" customHeight="1">
      <c r="A164" s="135">
        <v>143</v>
      </c>
      <c r="B164" s="151">
        <v>15</v>
      </c>
      <c r="C164" s="163" t="s">
        <v>2004</v>
      </c>
      <c r="D164" s="153" t="s">
        <v>1986</v>
      </c>
      <c r="E164" s="154" t="s">
        <v>2286</v>
      </c>
      <c r="F164" s="164" t="s">
        <v>2287</v>
      </c>
      <c r="G164" s="160">
        <v>3436.3</v>
      </c>
      <c r="H164" s="157">
        <v>7823.8</v>
      </c>
      <c r="I164" s="158">
        <v>0.07</v>
      </c>
      <c r="J164" s="157"/>
      <c r="K164" s="158"/>
      <c r="N164" s="137"/>
      <c r="O164" s="137"/>
      <c r="P164" s="137"/>
      <c r="Q164" s="159"/>
      <c r="R164" s="159"/>
      <c r="S164" s="159"/>
    </row>
    <row r="165" spans="1:19" ht="13.5" customHeight="1">
      <c r="A165" s="135">
        <v>144</v>
      </c>
      <c r="B165" s="161" t="s">
        <v>2025</v>
      </c>
      <c r="C165" s="152">
        <v>13</v>
      </c>
      <c r="D165" s="153" t="s">
        <v>1986</v>
      </c>
      <c r="E165" s="154" t="s">
        <v>2288</v>
      </c>
      <c r="F165" s="155" t="s">
        <v>2289</v>
      </c>
      <c r="G165" s="160">
        <v>31708.7</v>
      </c>
      <c r="H165" s="157">
        <v>4404.8</v>
      </c>
      <c r="I165" s="158">
        <v>0.02</v>
      </c>
      <c r="J165" s="157"/>
      <c r="K165" s="158"/>
      <c r="N165" s="137"/>
      <c r="O165" s="137"/>
      <c r="P165" s="137"/>
      <c r="Q165" s="159"/>
      <c r="R165" s="159"/>
      <c r="S165" s="159"/>
    </row>
    <row r="166" spans="1:19" ht="13.5" customHeight="1">
      <c r="A166" s="135">
        <v>145</v>
      </c>
      <c r="B166" s="151">
        <v>19</v>
      </c>
      <c r="C166" s="152" t="s">
        <v>1997</v>
      </c>
      <c r="D166" s="153" t="s">
        <v>1986</v>
      </c>
      <c r="E166" s="154" t="s">
        <v>2290</v>
      </c>
      <c r="F166" s="155" t="s">
        <v>2291</v>
      </c>
      <c r="G166" s="160">
        <v>196711.5</v>
      </c>
      <c r="H166" s="157">
        <v>64367.7</v>
      </c>
      <c r="I166" s="158">
        <v>4.81</v>
      </c>
      <c r="J166" s="157"/>
      <c r="K166" s="158"/>
      <c r="N166" s="137"/>
      <c r="O166" s="137"/>
      <c r="P166" s="137"/>
      <c r="Q166" s="159"/>
      <c r="R166" s="159"/>
      <c r="S166" s="159"/>
    </row>
    <row r="167" spans="1:19" ht="13.5" customHeight="1">
      <c r="A167" s="135">
        <v>146</v>
      </c>
      <c r="B167" s="151" t="s">
        <v>2007</v>
      </c>
      <c r="C167" s="152" t="s">
        <v>1984</v>
      </c>
      <c r="D167" s="153" t="s">
        <v>1986</v>
      </c>
      <c r="E167" s="154" t="s">
        <v>2292</v>
      </c>
      <c r="F167" s="155" t="s">
        <v>2293</v>
      </c>
      <c r="G167" s="160">
        <v>14803.9</v>
      </c>
      <c r="H167" s="157">
        <v>23272.7</v>
      </c>
      <c r="I167" s="158">
        <v>0.3</v>
      </c>
      <c r="J167" s="157"/>
      <c r="K167" s="158"/>
      <c r="N167" s="137"/>
      <c r="O167" s="137"/>
      <c r="P167" s="137"/>
      <c r="Q167" s="159"/>
      <c r="R167" s="159"/>
      <c r="S167" s="159"/>
    </row>
    <row r="168" spans="1:19" ht="13.5" customHeight="1">
      <c r="A168" s="135">
        <v>147</v>
      </c>
      <c r="B168" s="151" t="s">
        <v>1984</v>
      </c>
      <c r="C168" s="152">
        <v>25</v>
      </c>
      <c r="D168" s="153" t="s">
        <v>1986</v>
      </c>
      <c r="E168" s="154" t="s">
        <v>2294</v>
      </c>
      <c r="F168" s="155" t="s">
        <v>2295</v>
      </c>
      <c r="G168" s="160">
        <v>36309.4</v>
      </c>
      <c r="H168" s="157">
        <v>52515.3</v>
      </c>
      <c r="I168" s="158">
        <v>0.3</v>
      </c>
      <c r="J168" s="157"/>
      <c r="K168" s="158"/>
      <c r="N168" s="137"/>
      <c r="O168" s="137"/>
      <c r="P168" s="137"/>
      <c r="Q168" s="159"/>
      <c r="R168" s="159"/>
      <c r="S168" s="159"/>
    </row>
    <row r="169" spans="1:19" ht="13.5" customHeight="1">
      <c r="A169" s="135">
        <v>148</v>
      </c>
      <c r="B169" s="151">
        <v>13</v>
      </c>
      <c r="C169" s="152" t="s">
        <v>2007</v>
      </c>
      <c r="D169" s="153" t="s">
        <v>1986</v>
      </c>
      <c r="E169" s="167">
        <v>13208000000</v>
      </c>
      <c r="F169" s="155" t="s">
        <v>2296</v>
      </c>
      <c r="G169" s="160">
        <v>28614.1</v>
      </c>
      <c r="H169" s="157">
        <v>1241.7</v>
      </c>
      <c r="I169" s="158">
        <v>0.02</v>
      </c>
      <c r="J169" s="157"/>
      <c r="K169" s="158"/>
      <c r="N169" s="137"/>
      <c r="O169" s="137"/>
      <c r="P169" s="137"/>
      <c r="Q169" s="159"/>
      <c r="R169" s="159"/>
      <c r="S169" s="159"/>
    </row>
    <row r="170" spans="1:19" ht="13.5" customHeight="1">
      <c r="A170" s="135">
        <v>149</v>
      </c>
      <c r="B170" s="151" t="s">
        <v>2010</v>
      </c>
      <c r="C170" s="152" t="s">
        <v>1997</v>
      </c>
      <c r="D170" s="153" t="s">
        <v>1986</v>
      </c>
      <c r="E170" s="154" t="s">
        <v>2297</v>
      </c>
      <c r="F170" s="155" t="s">
        <v>2298</v>
      </c>
      <c r="G170" s="156">
        <v>146632.3</v>
      </c>
      <c r="H170" s="157"/>
      <c r="I170" s="158"/>
      <c r="J170" s="157">
        <v>616.4000000000233</v>
      </c>
      <c r="K170" s="158">
        <v>0.42</v>
      </c>
      <c r="N170" s="137"/>
      <c r="O170" s="137"/>
      <c r="P170" s="137"/>
      <c r="Q170" s="159"/>
      <c r="R170" s="159"/>
      <c r="S170" s="159"/>
    </row>
    <row r="171" spans="1:19" ht="13.5" customHeight="1">
      <c r="A171" s="135">
        <v>150</v>
      </c>
      <c r="B171" s="151">
        <v>23</v>
      </c>
      <c r="C171" s="152" t="s">
        <v>2004</v>
      </c>
      <c r="D171" s="153" t="s">
        <v>1986</v>
      </c>
      <c r="E171" s="154" t="s">
        <v>2299</v>
      </c>
      <c r="F171" s="155" t="s">
        <v>2300</v>
      </c>
      <c r="G171" s="160">
        <v>47542.9</v>
      </c>
      <c r="H171" s="157">
        <v>55785</v>
      </c>
      <c r="I171" s="158">
        <v>1.46</v>
      </c>
      <c r="J171" s="157"/>
      <c r="K171" s="158"/>
      <c r="N171" s="137"/>
      <c r="O171" s="137"/>
      <c r="P171" s="137"/>
      <c r="Q171" s="159"/>
      <c r="R171" s="159"/>
      <c r="S171" s="159"/>
    </row>
    <row r="172" spans="1:19" ht="13.5" customHeight="1">
      <c r="A172" s="135">
        <v>151</v>
      </c>
      <c r="B172" s="151">
        <v>10</v>
      </c>
      <c r="C172" s="152">
        <v>10</v>
      </c>
      <c r="D172" s="153" t="s">
        <v>1986</v>
      </c>
      <c r="E172" s="154" t="s">
        <v>2301</v>
      </c>
      <c r="F172" s="155" t="s">
        <v>2302</v>
      </c>
      <c r="G172" s="160">
        <v>59323.3</v>
      </c>
      <c r="H172" s="157"/>
      <c r="I172" s="158"/>
      <c r="J172" s="157">
        <v>10923.3</v>
      </c>
      <c r="K172" s="158">
        <v>18.41</v>
      </c>
      <c r="N172" s="137"/>
      <c r="O172" s="137"/>
      <c r="P172" s="137"/>
      <c r="Q172" s="159"/>
      <c r="R172" s="159"/>
      <c r="S172" s="159"/>
    </row>
    <row r="173" spans="1:19" ht="13.5" customHeight="1">
      <c r="A173" s="135">
        <v>152</v>
      </c>
      <c r="B173" s="151" t="s">
        <v>1997</v>
      </c>
      <c r="C173" s="152">
        <v>10</v>
      </c>
      <c r="D173" s="153" t="s">
        <v>1986</v>
      </c>
      <c r="E173" s="154" t="s">
        <v>2303</v>
      </c>
      <c r="F173" s="155" t="s">
        <v>2304</v>
      </c>
      <c r="G173" s="156">
        <v>72201.5</v>
      </c>
      <c r="H173" s="157">
        <v>37800.6</v>
      </c>
      <c r="I173" s="158">
        <v>1.57</v>
      </c>
      <c r="J173" s="157"/>
      <c r="K173" s="158"/>
      <c r="N173" s="137"/>
      <c r="O173" s="137"/>
      <c r="P173" s="137"/>
      <c r="Q173" s="159"/>
      <c r="R173" s="159"/>
      <c r="S173" s="159"/>
    </row>
    <row r="174" spans="1:19" ht="13.5" customHeight="1">
      <c r="A174" s="135">
        <v>153</v>
      </c>
      <c r="B174" s="151">
        <v>20</v>
      </c>
      <c r="C174" s="152" t="s">
        <v>1997</v>
      </c>
      <c r="D174" s="153" t="s">
        <v>1986</v>
      </c>
      <c r="E174" s="154" t="s">
        <v>2305</v>
      </c>
      <c r="F174" s="155" t="s">
        <v>2306</v>
      </c>
      <c r="G174" s="156">
        <v>1402059.3</v>
      </c>
      <c r="H174" s="157"/>
      <c r="I174" s="158"/>
      <c r="J174" s="157">
        <v>13571.399999999907</v>
      </c>
      <c r="K174" s="158">
        <v>1.08</v>
      </c>
      <c r="N174" s="137"/>
      <c r="O174" s="137"/>
      <c r="P174" s="137"/>
      <c r="Q174" s="159"/>
      <c r="R174" s="159"/>
      <c r="S174" s="159"/>
    </row>
    <row r="175" spans="1:19" ht="13.5" customHeight="1">
      <c r="A175" s="135">
        <v>154</v>
      </c>
      <c r="B175" s="151" t="s">
        <v>1984</v>
      </c>
      <c r="C175" s="152">
        <v>26</v>
      </c>
      <c r="D175" s="153" t="s">
        <v>1986</v>
      </c>
      <c r="E175" s="154" t="s">
        <v>2307</v>
      </c>
      <c r="F175" s="155" t="s">
        <v>2308</v>
      </c>
      <c r="G175" s="156">
        <v>88620.9</v>
      </c>
      <c r="H175" s="157">
        <v>24461.6</v>
      </c>
      <c r="I175" s="158">
        <v>0.14</v>
      </c>
      <c r="J175" s="157"/>
      <c r="K175" s="158"/>
      <c r="N175" s="137"/>
      <c r="O175" s="137"/>
      <c r="P175" s="137"/>
      <c r="Q175" s="159"/>
      <c r="R175" s="159"/>
      <c r="S175" s="159"/>
    </row>
    <row r="176" spans="1:19" ht="13.5" customHeight="1">
      <c r="A176" s="135">
        <v>155</v>
      </c>
      <c r="B176" s="151">
        <v>21</v>
      </c>
      <c r="C176" s="152" t="s">
        <v>1997</v>
      </c>
      <c r="D176" s="153" t="s">
        <v>1986</v>
      </c>
      <c r="E176" s="154" t="s">
        <v>2309</v>
      </c>
      <c r="F176" s="155" t="s">
        <v>2310</v>
      </c>
      <c r="G176" s="160">
        <v>265527.6</v>
      </c>
      <c r="H176" s="157">
        <v>112955.6</v>
      </c>
      <c r="I176" s="158">
        <v>9.62</v>
      </c>
      <c r="J176" s="157"/>
      <c r="K176" s="158"/>
      <c r="N176" s="137"/>
      <c r="O176" s="137"/>
      <c r="P176" s="137"/>
      <c r="Q176" s="159"/>
      <c r="R176" s="159"/>
      <c r="S176" s="159"/>
    </row>
    <row r="177" spans="1:19" ht="13.5" customHeight="1">
      <c r="A177" s="135">
        <v>156</v>
      </c>
      <c r="B177" s="151">
        <v>22</v>
      </c>
      <c r="C177" s="152" t="s">
        <v>1997</v>
      </c>
      <c r="D177" s="153" t="s">
        <v>1986</v>
      </c>
      <c r="E177" s="154" t="s">
        <v>2311</v>
      </c>
      <c r="F177" s="155" t="s">
        <v>2312</v>
      </c>
      <c r="G177" s="160">
        <v>253003.3</v>
      </c>
      <c r="H177" s="157">
        <v>45487.2</v>
      </c>
      <c r="I177" s="158">
        <v>2.66</v>
      </c>
      <c r="J177" s="157"/>
      <c r="K177" s="158"/>
      <c r="N177" s="137"/>
      <c r="O177" s="137"/>
      <c r="P177" s="137"/>
      <c r="Q177" s="159"/>
      <c r="R177" s="159"/>
      <c r="S177" s="159"/>
    </row>
    <row r="178" spans="1:19" ht="13.5" customHeight="1">
      <c r="A178" s="135">
        <v>157</v>
      </c>
      <c r="B178" s="151" t="s">
        <v>1985</v>
      </c>
      <c r="C178" s="152" t="s">
        <v>2004</v>
      </c>
      <c r="D178" s="153" t="s">
        <v>1986</v>
      </c>
      <c r="E178" s="154" t="s">
        <v>2313</v>
      </c>
      <c r="F178" s="155" t="s">
        <v>2314</v>
      </c>
      <c r="G178" s="160">
        <v>14885.2</v>
      </c>
      <c r="H178" s="157">
        <v>6912.5</v>
      </c>
      <c r="I178" s="158">
        <v>0.35</v>
      </c>
      <c r="J178" s="157"/>
      <c r="K178" s="158"/>
      <c r="N178" s="137"/>
      <c r="O178" s="137"/>
      <c r="P178" s="137"/>
      <c r="Q178" s="159"/>
      <c r="R178" s="159"/>
      <c r="S178" s="159"/>
    </row>
    <row r="179" spans="1:19" ht="13.5" customHeight="1">
      <c r="A179" s="135">
        <v>158</v>
      </c>
      <c r="B179" s="151" t="s">
        <v>2010</v>
      </c>
      <c r="C179" s="152" t="s">
        <v>2025</v>
      </c>
      <c r="D179" s="153" t="s">
        <v>1986</v>
      </c>
      <c r="E179" s="177" t="s">
        <v>2315</v>
      </c>
      <c r="F179" s="155" t="s">
        <v>2316</v>
      </c>
      <c r="G179" s="160">
        <v>21243</v>
      </c>
      <c r="H179" s="157">
        <v>14527.6</v>
      </c>
      <c r="I179" s="158">
        <v>0.68</v>
      </c>
      <c r="J179" s="157"/>
      <c r="K179" s="158"/>
      <c r="N179" s="137"/>
      <c r="O179" s="137"/>
      <c r="P179" s="137"/>
      <c r="Q179" s="159"/>
      <c r="R179" s="159"/>
      <c r="S179" s="159"/>
    </row>
    <row r="180" spans="1:19" ht="13.5" customHeight="1">
      <c r="A180" s="135">
        <v>159</v>
      </c>
      <c r="B180" s="151">
        <v>13</v>
      </c>
      <c r="C180" s="152" t="s">
        <v>2018</v>
      </c>
      <c r="D180" s="153" t="s">
        <v>1986</v>
      </c>
      <c r="E180" s="167">
        <v>13209000000</v>
      </c>
      <c r="F180" s="155" t="s">
        <v>2317</v>
      </c>
      <c r="G180" s="160">
        <v>41519.5</v>
      </c>
      <c r="H180" s="157">
        <v>54031.2</v>
      </c>
      <c r="I180" s="158">
        <v>0.8</v>
      </c>
      <c r="J180" s="157"/>
      <c r="K180" s="158"/>
      <c r="N180" s="137"/>
      <c r="O180" s="137"/>
      <c r="P180" s="137"/>
      <c r="Q180" s="159"/>
      <c r="R180" s="159"/>
      <c r="S180" s="159"/>
    </row>
    <row r="181" spans="1:19" ht="13.5" customHeight="1">
      <c r="A181" s="135">
        <v>160</v>
      </c>
      <c r="B181" s="151">
        <v>23</v>
      </c>
      <c r="C181" s="152" t="s">
        <v>1997</v>
      </c>
      <c r="D181" s="153" t="s">
        <v>1986</v>
      </c>
      <c r="E181" s="154" t="s">
        <v>2318</v>
      </c>
      <c r="F181" s="155" t="s">
        <v>2319</v>
      </c>
      <c r="G181" s="156">
        <v>300429.8</v>
      </c>
      <c r="H181" s="157">
        <v>11308.8</v>
      </c>
      <c r="I181" s="158">
        <v>0.3</v>
      </c>
      <c r="J181" s="157"/>
      <c r="K181" s="158"/>
      <c r="N181" s="137"/>
      <c r="O181" s="137"/>
      <c r="P181" s="137"/>
      <c r="Q181" s="159"/>
      <c r="R181" s="159"/>
      <c r="S181" s="159"/>
    </row>
    <row r="182" spans="1:19" ht="13.5" customHeight="1">
      <c r="A182" s="135">
        <v>161</v>
      </c>
      <c r="B182" s="151">
        <v>24</v>
      </c>
      <c r="C182" s="152" t="s">
        <v>1997</v>
      </c>
      <c r="D182" s="153" t="s">
        <v>1986</v>
      </c>
      <c r="E182" s="154" t="s">
        <v>2320</v>
      </c>
      <c r="F182" s="155" t="s">
        <v>2321</v>
      </c>
      <c r="G182" s="156">
        <v>217761</v>
      </c>
      <c r="H182" s="157">
        <v>58996.7</v>
      </c>
      <c r="I182" s="158">
        <v>5.51</v>
      </c>
      <c r="J182" s="157"/>
      <c r="K182" s="158"/>
      <c r="N182" s="137"/>
      <c r="O182" s="137"/>
      <c r="P182" s="137"/>
      <c r="Q182" s="159"/>
      <c r="R182" s="159"/>
      <c r="S182" s="159"/>
    </row>
    <row r="183" spans="1:19" ht="13.5" customHeight="1">
      <c r="A183" s="135">
        <v>162</v>
      </c>
      <c r="B183" s="151">
        <v>25</v>
      </c>
      <c r="C183" s="152" t="s">
        <v>1997</v>
      </c>
      <c r="D183" s="153" t="s">
        <v>1986</v>
      </c>
      <c r="E183" s="154" t="s">
        <v>2322</v>
      </c>
      <c r="F183" s="155" t="s">
        <v>2323</v>
      </c>
      <c r="G183" s="160">
        <v>250132.1</v>
      </c>
      <c r="H183" s="157">
        <v>70395.1</v>
      </c>
      <c r="I183" s="158">
        <v>2.24</v>
      </c>
      <c r="J183" s="157"/>
      <c r="K183" s="158"/>
      <c r="N183" s="137"/>
      <c r="O183" s="137"/>
      <c r="P183" s="137"/>
      <c r="Q183" s="159"/>
      <c r="R183" s="159"/>
      <c r="S183" s="159"/>
    </row>
    <row r="184" spans="2:19" ht="13.5" customHeight="1">
      <c r="B184" s="151" t="s">
        <v>2010</v>
      </c>
      <c r="C184" s="152" t="s">
        <v>1984</v>
      </c>
      <c r="D184" s="153" t="s">
        <v>1986</v>
      </c>
      <c r="E184" s="154" t="s">
        <v>2324</v>
      </c>
      <c r="F184" s="155" t="s">
        <v>2325</v>
      </c>
      <c r="G184" s="156">
        <v>17142.4</v>
      </c>
      <c r="H184" s="157"/>
      <c r="I184" s="158"/>
      <c r="J184" s="157">
        <v>8488.9</v>
      </c>
      <c r="K184" s="158">
        <v>49.52</v>
      </c>
      <c r="N184" s="137"/>
      <c r="O184" s="137"/>
      <c r="P184" s="137"/>
      <c r="Q184" s="159"/>
      <c r="R184" s="159"/>
      <c r="S184" s="159"/>
    </row>
    <row r="185" spans="1:19" ht="13.5" customHeight="1">
      <c r="A185" s="135">
        <v>163</v>
      </c>
      <c r="B185" s="151">
        <v>20</v>
      </c>
      <c r="C185" s="152" t="s">
        <v>2010</v>
      </c>
      <c r="D185" s="153" t="s">
        <v>1986</v>
      </c>
      <c r="E185" s="154" t="s">
        <v>2326</v>
      </c>
      <c r="F185" s="155" t="s">
        <v>2327</v>
      </c>
      <c r="G185" s="160">
        <v>18927.3</v>
      </c>
      <c r="H185" s="157">
        <v>7448.9</v>
      </c>
      <c r="I185" s="158">
        <v>0.07</v>
      </c>
      <c r="J185" s="157"/>
      <c r="K185" s="158"/>
      <c r="N185" s="137"/>
      <c r="O185" s="137"/>
      <c r="P185" s="137"/>
      <c r="Q185" s="159"/>
      <c r="R185" s="159"/>
      <c r="S185" s="159"/>
    </row>
    <row r="186" spans="1:19" ht="13.5" customHeight="1">
      <c r="A186" s="135">
        <v>164</v>
      </c>
      <c r="B186" s="161" t="s">
        <v>1984</v>
      </c>
      <c r="C186" s="152">
        <v>27</v>
      </c>
      <c r="D186" s="153" t="s">
        <v>1986</v>
      </c>
      <c r="E186" s="154" t="s">
        <v>2328</v>
      </c>
      <c r="F186" s="155" t="s">
        <v>2329</v>
      </c>
      <c r="G186" s="160">
        <v>40409.4</v>
      </c>
      <c r="H186" s="157">
        <v>30529.9</v>
      </c>
      <c r="I186" s="158">
        <v>0.17</v>
      </c>
      <c r="J186" s="157"/>
      <c r="K186" s="158"/>
      <c r="N186" s="137"/>
      <c r="O186" s="137"/>
      <c r="P186" s="137"/>
      <c r="Q186" s="159"/>
      <c r="R186" s="159"/>
      <c r="S186" s="159"/>
    </row>
    <row r="187" spans="1:19" ht="13.5" customHeight="1">
      <c r="A187" s="135">
        <v>165</v>
      </c>
      <c r="B187" s="151">
        <v>22</v>
      </c>
      <c r="C187" s="152" t="s">
        <v>2004</v>
      </c>
      <c r="D187" s="153" t="s">
        <v>1986</v>
      </c>
      <c r="E187" s="154" t="s">
        <v>2330</v>
      </c>
      <c r="F187" s="155" t="s">
        <v>2331</v>
      </c>
      <c r="G187" s="160">
        <v>30443.1</v>
      </c>
      <c r="H187" s="157">
        <v>18867.2</v>
      </c>
      <c r="I187" s="158">
        <v>1.1</v>
      </c>
      <c r="J187" s="157"/>
      <c r="K187" s="158"/>
      <c r="N187" s="137"/>
      <c r="O187" s="137"/>
      <c r="P187" s="137"/>
      <c r="Q187" s="159"/>
      <c r="R187" s="159"/>
      <c r="S187" s="159"/>
    </row>
    <row r="188" spans="1:19" ht="13.5" customHeight="1">
      <c r="A188" s="135">
        <v>166</v>
      </c>
      <c r="B188" s="151">
        <v>18</v>
      </c>
      <c r="C188" s="152" t="s">
        <v>2010</v>
      </c>
      <c r="D188" s="153" t="s">
        <v>1986</v>
      </c>
      <c r="E188" s="154" t="s">
        <v>2332</v>
      </c>
      <c r="F188" s="169" t="s">
        <v>2333</v>
      </c>
      <c r="G188" s="160">
        <v>36659.5</v>
      </c>
      <c r="H188" s="157">
        <v>56175.1</v>
      </c>
      <c r="I188" s="158">
        <v>1.66</v>
      </c>
      <c r="J188" s="157"/>
      <c r="K188" s="158"/>
      <c r="N188" s="137"/>
      <c r="O188" s="137"/>
      <c r="P188" s="137"/>
      <c r="Q188" s="159"/>
      <c r="R188" s="159"/>
      <c r="S188" s="159"/>
    </row>
    <row r="189" spans="1:19" ht="13.5" customHeight="1">
      <c r="A189" s="135">
        <v>167</v>
      </c>
      <c r="B189" s="151">
        <v>15</v>
      </c>
      <c r="C189" s="152" t="s">
        <v>2010</v>
      </c>
      <c r="D189" s="153" t="s">
        <v>1986</v>
      </c>
      <c r="E189" s="154" t="s">
        <v>2334</v>
      </c>
      <c r="F189" s="155" t="s">
        <v>2335</v>
      </c>
      <c r="G189" s="156">
        <v>66195.2</v>
      </c>
      <c r="H189" s="157"/>
      <c r="I189" s="158"/>
      <c r="J189" s="157">
        <v>32424.6</v>
      </c>
      <c r="K189" s="158">
        <v>48.98</v>
      </c>
      <c r="N189" s="137"/>
      <c r="O189" s="137"/>
      <c r="P189" s="137"/>
      <c r="Q189" s="159"/>
      <c r="R189" s="159"/>
      <c r="S189" s="159"/>
    </row>
    <row r="190" spans="1:19" ht="13.5" customHeight="1">
      <c r="A190" s="135">
        <v>168</v>
      </c>
      <c r="B190" s="151">
        <v>14</v>
      </c>
      <c r="C190" s="152" t="s">
        <v>1984</v>
      </c>
      <c r="D190" s="153" t="s">
        <v>1986</v>
      </c>
      <c r="E190" s="154" t="s">
        <v>2336</v>
      </c>
      <c r="F190" s="155" t="s">
        <v>2337</v>
      </c>
      <c r="G190" s="156">
        <v>56859.9</v>
      </c>
      <c r="H190" s="157"/>
      <c r="I190" s="158"/>
      <c r="J190" s="157">
        <v>22919.2</v>
      </c>
      <c r="K190" s="158">
        <v>40.31</v>
      </c>
      <c r="N190" s="137"/>
      <c r="O190" s="137"/>
      <c r="P190" s="137"/>
      <c r="Q190" s="159"/>
      <c r="R190" s="159"/>
      <c r="S190" s="159"/>
    </row>
    <row r="191" spans="1:19" ht="13.5" customHeight="1">
      <c r="A191" s="135">
        <v>169</v>
      </c>
      <c r="B191" s="151" t="s">
        <v>1997</v>
      </c>
      <c r="C191" s="152">
        <v>11</v>
      </c>
      <c r="D191" s="153" t="s">
        <v>1986</v>
      </c>
      <c r="E191" s="154" t="s">
        <v>2338</v>
      </c>
      <c r="F191" s="155" t="s">
        <v>2339</v>
      </c>
      <c r="G191" s="160">
        <v>133344.3</v>
      </c>
      <c r="H191" s="157">
        <v>7369.6</v>
      </c>
      <c r="I191" s="158">
        <v>0.31</v>
      </c>
      <c r="J191" s="157"/>
      <c r="K191" s="158"/>
      <c r="N191" s="137"/>
      <c r="O191" s="137"/>
      <c r="P191" s="137"/>
      <c r="Q191" s="159"/>
      <c r="R191" s="159"/>
      <c r="S191" s="159"/>
    </row>
    <row r="192" spans="1:19" ht="13.5" customHeight="1">
      <c r="A192" s="135">
        <v>170</v>
      </c>
      <c r="B192" s="151" t="s">
        <v>2018</v>
      </c>
      <c r="C192" s="152" t="s">
        <v>1984</v>
      </c>
      <c r="D192" s="153" t="s">
        <v>1986</v>
      </c>
      <c r="E192" s="154" t="s">
        <v>2340</v>
      </c>
      <c r="F192" s="155" t="s">
        <v>2341</v>
      </c>
      <c r="G192" s="160">
        <v>11464.1</v>
      </c>
      <c r="H192" s="157">
        <v>23237.2</v>
      </c>
      <c r="I192" s="158">
        <v>1.02</v>
      </c>
      <c r="J192" s="157"/>
      <c r="K192" s="158"/>
      <c r="N192" s="137"/>
      <c r="O192" s="137"/>
      <c r="P192" s="137"/>
      <c r="Q192" s="159"/>
      <c r="R192" s="159"/>
      <c r="S192" s="159"/>
    </row>
    <row r="193" spans="1:19" ht="13.5" customHeight="1">
      <c r="A193" s="135">
        <v>171</v>
      </c>
      <c r="B193" s="151" t="s">
        <v>1984</v>
      </c>
      <c r="C193" s="152">
        <v>28</v>
      </c>
      <c r="D193" s="153" t="s">
        <v>1986</v>
      </c>
      <c r="E193" s="154" t="s">
        <v>2342</v>
      </c>
      <c r="F193" s="155" t="s">
        <v>2343</v>
      </c>
      <c r="G193" s="156">
        <v>43508</v>
      </c>
      <c r="H193" s="157"/>
      <c r="I193" s="158"/>
      <c r="J193" s="157">
        <v>4442.999999999993</v>
      </c>
      <c r="K193" s="158">
        <v>10.21</v>
      </c>
      <c r="N193" s="137"/>
      <c r="O193" s="137"/>
      <c r="P193" s="137"/>
      <c r="Q193" s="159"/>
      <c r="R193" s="159"/>
      <c r="S193" s="159"/>
    </row>
    <row r="194" spans="2:19" ht="13.5" customHeight="1">
      <c r="B194" s="151" t="s">
        <v>1984</v>
      </c>
      <c r="C194" s="152">
        <v>29</v>
      </c>
      <c r="D194" s="153" t="s">
        <v>2344</v>
      </c>
      <c r="E194" s="154" t="s">
        <v>2345</v>
      </c>
      <c r="F194" s="155" t="s">
        <v>2346</v>
      </c>
      <c r="G194" s="160">
        <v>21535.5</v>
      </c>
      <c r="H194" s="157">
        <v>35486.8</v>
      </c>
      <c r="I194" s="158">
        <v>0.2</v>
      </c>
      <c r="J194" s="157"/>
      <c r="K194" s="158"/>
      <c r="N194" s="137"/>
      <c r="O194" s="137"/>
      <c r="P194" s="137"/>
      <c r="Q194" s="159"/>
      <c r="R194" s="159"/>
      <c r="S194" s="159"/>
    </row>
    <row r="195" spans="2:19" ht="13.5" customHeight="1">
      <c r="B195" s="151">
        <v>15</v>
      </c>
      <c r="C195" s="152" t="s">
        <v>2007</v>
      </c>
      <c r="D195" s="153" t="s">
        <v>2344</v>
      </c>
      <c r="E195" s="154" t="s">
        <v>2347</v>
      </c>
      <c r="F195" s="155" t="s">
        <v>2348</v>
      </c>
      <c r="G195" s="160">
        <v>8748.3</v>
      </c>
      <c r="H195" s="157">
        <v>30173.9</v>
      </c>
      <c r="I195" s="158">
        <v>0.27</v>
      </c>
      <c r="J195" s="157"/>
      <c r="K195" s="158"/>
      <c r="N195" s="137"/>
      <c r="O195" s="137"/>
      <c r="P195" s="137"/>
      <c r="Q195" s="159"/>
      <c r="R195" s="159"/>
      <c r="S195" s="159"/>
    </row>
    <row r="196" spans="2:19" ht="13.5" customHeight="1">
      <c r="B196" s="151" t="s">
        <v>2004</v>
      </c>
      <c r="C196" s="162" t="s">
        <v>1984</v>
      </c>
      <c r="D196" s="153" t="s">
        <v>2344</v>
      </c>
      <c r="E196" s="154" t="s">
        <v>2349</v>
      </c>
      <c r="F196" s="155" t="s">
        <v>2350</v>
      </c>
      <c r="G196" s="160">
        <v>12014</v>
      </c>
      <c r="H196" s="157">
        <v>40152.3</v>
      </c>
      <c r="I196" s="158">
        <v>2.49</v>
      </c>
      <c r="J196" s="157"/>
      <c r="K196" s="158"/>
      <c r="N196" s="137"/>
      <c r="O196" s="137"/>
      <c r="P196" s="137"/>
      <c r="Q196" s="159"/>
      <c r="R196" s="159"/>
      <c r="S196" s="159"/>
    </row>
    <row r="197" spans="2:19" ht="13.5" customHeight="1">
      <c r="B197" s="151">
        <v>12</v>
      </c>
      <c r="C197" s="152">
        <v>15</v>
      </c>
      <c r="D197" s="153" t="s">
        <v>2344</v>
      </c>
      <c r="E197" s="154" t="s">
        <v>2351</v>
      </c>
      <c r="F197" s="155" t="s">
        <v>2352</v>
      </c>
      <c r="G197" s="160">
        <v>8163.3</v>
      </c>
      <c r="H197" s="157">
        <v>28478.2</v>
      </c>
      <c r="I197" s="158">
        <v>0.67</v>
      </c>
      <c r="J197" s="157"/>
      <c r="K197" s="158"/>
      <c r="N197" s="137"/>
      <c r="O197" s="137"/>
      <c r="P197" s="137"/>
      <c r="Q197" s="159"/>
      <c r="R197" s="159"/>
      <c r="S197" s="159"/>
    </row>
    <row r="198" spans="2:19" ht="13.5" customHeight="1">
      <c r="B198" s="161" t="s">
        <v>2025</v>
      </c>
      <c r="C198" s="152">
        <v>14</v>
      </c>
      <c r="D198" s="153" t="s">
        <v>2344</v>
      </c>
      <c r="E198" s="154" t="s">
        <v>2353</v>
      </c>
      <c r="F198" s="155" t="s">
        <v>2354</v>
      </c>
      <c r="G198" s="160">
        <v>30144.8</v>
      </c>
      <c r="H198" s="157">
        <v>45573.2</v>
      </c>
      <c r="I198" s="158">
        <v>0.22</v>
      </c>
      <c r="J198" s="157"/>
      <c r="K198" s="158"/>
      <c r="N198" s="137"/>
      <c r="O198" s="137"/>
      <c r="P198" s="137"/>
      <c r="Q198" s="159"/>
      <c r="R198" s="159"/>
      <c r="S198" s="159"/>
    </row>
    <row r="199" spans="2:19" ht="13.5" customHeight="1">
      <c r="B199" s="151">
        <v>14</v>
      </c>
      <c r="C199" s="152" t="s">
        <v>2004</v>
      </c>
      <c r="D199" s="153" t="s">
        <v>2344</v>
      </c>
      <c r="E199" s="154" t="s">
        <v>2355</v>
      </c>
      <c r="F199" s="155" t="s">
        <v>2356</v>
      </c>
      <c r="G199" s="160">
        <v>8203.8</v>
      </c>
      <c r="H199" s="157">
        <v>22663.6</v>
      </c>
      <c r="I199" s="158">
        <v>0.86</v>
      </c>
      <c r="J199" s="157"/>
      <c r="K199" s="158"/>
      <c r="N199" s="137"/>
      <c r="O199" s="137"/>
      <c r="P199" s="137"/>
      <c r="Q199" s="159"/>
      <c r="R199" s="159"/>
      <c r="S199" s="159"/>
    </row>
    <row r="200" spans="2:19" ht="13.5" customHeight="1">
      <c r="B200" s="161" t="s">
        <v>1984</v>
      </c>
      <c r="C200" s="152">
        <v>30</v>
      </c>
      <c r="D200" s="153" t="s">
        <v>2344</v>
      </c>
      <c r="E200" s="154" t="s">
        <v>2357</v>
      </c>
      <c r="F200" s="155" t="s">
        <v>2358</v>
      </c>
      <c r="G200" s="160">
        <v>15826</v>
      </c>
      <c r="H200" s="157">
        <v>36475.8</v>
      </c>
      <c r="I200" s="158">
        <v>0.21</v>
      </c>
      <c r="J200" s="157"/>
      <c r="K200" s="158"/>
      <c r="N200" s="137"/>
      <c r="O200" s="137"/>
      <c r="P200" s="137"/>
      <c r="Q200" s="159"/>
      <c r="R200" s="159"/>
      <c r="S200" s="159"/>
    </row>
    <row r="201" spans="2:19" ht="13.5" customHeight="1">
      <c r="B201" s="151">
        <v>15</v>
      </c>
      <c r="C201" s="152" t="s">
        <v>2018</v>
      </c>
      <c r="D201" s="153" t="s">
        <v>2344</v>
      </c>
      <c r="E201" s="154" t="s">
        <v>2359</v>
      </c>
      <c r="F201" s="155" t="s">
        <v>2360</v>
      </c>
      <c r="G201" s="160">
        <v>14492.8</v>
      </c>
      <c r="H201" s="157">
        <v>50440.9</v>
      </c>
      <c r="I201" s="158">
        <v>0.45</v>
      </c>
      <c r="J201" s="157"/>
      <c r="K201" s="158"/>
      <c r="N201" s="137"/>
      <c r="O201" s="137"/>
      <c r="P201" s="137"/>
      <c r="Q201" s="159"/>
      <c r="R201" s="159"/>
      <c r="S201" s="159"/>
    </row>
    <row r="202" spans="2:19" ht="13.5" customHeight="1">
      <c r="B202" s="151">
        <v>20</v>
      </c>
      <c r="C202" s="152" t="s">
        <v>2007</v>
      </c>
      <c r="D202" s="153" t="s">
        <v>2344</v>
      </c>
      <c r="E202" s="177" t="s">
        <v>2361</v>
      </c>
      <c r="F202" s="155" t="s">
        <v>2362</v>
      </c>
      <c r="G202" s="160">
        <v>60015.4</v>
      </c>
      <c r="H202" s="157">
        <v>45906.3</v>
      </c>
      <c r="I202" s="158">
        <v>0.41</v>
      </c>
      <c r="J202" s="157"/>
      <c r="K202" s="158"/>
      <c r="N202" s="137"/>
      <c r="O202" s="137"/>
      <c r="P202" s="137"/>
      <c r="Q202" s="159"/>
      <c r="R202" s="159"/>
      <c r="S202" s="159"/>
    </row>
    <row r="203" spans="2:19" ht="13.5" customHeight="1">
      <c r="B203" s="151">
        <v>15</v>
      </c>
      <c r="C203" s="152">
        <v>10</v>
      </c>
      <c r="D203" s="153" t="s">
        <v>2344</v>
      </c>
      <c r="E203" s="154" t="s">
        <v>2363</v>
      </c>
      <c r="F203" s="155" t="s">
        <v>2364</v>
      </c>
      <c r="G203" s="160">
        <v>15416.6</v>
      </c>
      <c r="H203" s="157">
        <v>45539.3</v>
      </c>
      <c r="I203" s="158">
        <v>0.41</v>
      </c>
      <c r="J203" s="157"/>
      <c r="K203" s="158"/>
      <c r="N203" s="137"/>
      <c r="O203" s="137"/>
      <c r="P203" s="137"/>
      <c r="Q203" s="159"/>
      <c r="R203" s="159"/>
      <c r="S203" s="159"/>
    </row>
    <row r="204" spans="2:19" ht="13.5" customHeight="1">
      <c r="B204" s="161" t="s">
        <v>2004</v>
      </c>
      <c r="C204" s="162" t="s">
        <v>2004</v>
      </c>
      <c r="D204" s="153" t="s">
        <v>2344</v>
      </c>
      <c r="E204" s="154" t="s">
        <v>2365</v>
      </c>
      <c r="F204" s="155" t="s">
        <v>2366</v>
      </c>
      <c r="G204" s="160">
        <v>11228</v>
      </c>
      <c r="H204" s="157">
        <v>48869.3</v>
      </c>
      <c r="I204" s="158">
        <v>3.03</v>
      </c>
      <c r="J204" s="157"/>
      <c r="K204" s="158"/>
      <c r="N204" s="137"/>
      <c r="O204" s="137"/>
      <c r="P204" s="137"/>
      <c r="Q204" s="159"/>
      <c r="R204" s="159"/>
      <c r="S204" s="159"/>
    </row>
    <row r="205" spans="2:19" ht="13.5" customHeight="1">
      <c r="B205" s="151">
        <v>20</v>
      </c>
      <c r="C205" s="152" t="s">
        <v>2018</v>
      </c>
      <c r="D205" s="153" t="s">
        <v>2344</v>
      </c>
      <c r="E205" s="154" t="s">
        <v>2367</v>
      </c>
      <c r="F205" s="155" t="s">
        <v>2368</v>
      </c>
      <c r="G205" s="160">
        <v>8283.7</v>
      </c>
      <c r="H205" s="157">
        <v>29353.6</v>
      </c>
      <c r="I205" s="158">
        <v>0.26</v>
      </c>
      <c r="J205" s="157"/>
      <c r="K205" s="158"/>
      <c r="N205" s="137"/>
      <c r="O205" s="137"/>
      <c r="P205" s="137"/>
      <c r="Q205" s="159"/>
      <c r="R205" s="159"/>
      <c r="S205" s="159"/>
    </row>
    <row r="206" spans="2:19" ht="13.5" customHeight="1">
      <c r="B206" s="151">
        <v>10</v>
      </c>
      <c r="C206" s="152">
        <v>11</v>
      </c>
      <c r="D206" s="153" t="s">
        <v>2344</v>
      </c>
      <c r="E206" s="154" t="s">
        <v>2369</v>
      </c>
      <c r="F206" s="155" t="s">
        <v>2370</v>
      </c>
      <c r="G206" s="160">
        <v>22382.4</v>
      </c>
      <c r="H206" s="157">
        <v>28760.9</v>
      </c>
      <c r="I206" s="158">
        <v>0.44</v>
      </c>
      <c r="J206" s="157"/>
      <c r="K206" s="158"/>
      <c r="N206" s="137"/>
      <c r="O206" s="137"/>
      <c r="P206" s="137"/>
      <c r="Q206" s="159"/>
      <c r="R206" s="159"/>
      <c r="S206" s="159"/>
    </row>
    <row r="207" spans="2:19" ht="13.5" customHeight="1">
      <c r="B207" s="151" t="s">
        <v>1985</v>
      </c>
      <c r="C207" s="152" t="s">
        <v>2010</v>
      </c>
      <c r="D207" s="153" t="s">
        <v>2344</v>
      </c>
      <c r="E207" s="154" t="s">
        <v>2371</v>
      </c>
      <c r="F207" s="155" t="s">
        <v>2372</v>
      </c>
      <c r="G207" s="160">
        <v>18904.9</v>
      </c>
      <c r="H207" s="157">
        <v>56506</v>
      </c>
      <c r="I207" s="158">
        <v>2.82</v>
      </c>
      <c r="J207" s="157"/>
      <c r="K207" s="158"/>
      <c r="N207" s="137"/>
      <c r="O207" s="137"/>
      <c r="P207" s="137"/>
      <c r="Q207" s="159"/>
      <c r="R207" s="159"/>
      <c r="S207" s="159"/>
    </row>
    <row r="208" spans="2:19" ht="13.5" customHeight="1">
      <c r="B208" s="151">
        <v>25</v>
      </c>
      <c r="C208" s="152" t="s">
        <v>2025</v>
      </c>
      <c r="D208" s="153" t="s">
        <v>2344</v>
      </c>
      <c r="E208" s="154" t="s">
        <v>2373</v>
      </c>
      <c r="F208" s="155" t="s">
        <v>2374</v>
      </c>
      <c r="G208" s="160">
        <v>22914.4</v>
      </c>
      <c r="H208" s="157">
        <v>39865.2</v>
      </c>
      <c r="I208" s="158">
        <v>1.27</v>
      </c>
      <c r="J208" s="157"/>
      <c r="K208" s="158"/>
      <c r="N208" s="137"/>
      <c r="O208" s="137"/>
      <c r="P208" s="137"/>
      <c r="Q208" s="159"/>
      <c r="R208" s="159"/>
      <c r="S208" s="159"/>
    </row>
    <row r="209" spans="2:19" ht="13.5" customHeight="1">
      <c r="B209" s="151" t="s">
        <v>1997</v>
      </c>
      <c r="C209" s="152">
        <v>12</v>
      </c>
      <c r="D209" s="153" t="s">
        <v>2344</v>
      </c>
      <c r="E209" s="154" t="s">
        <v>2375</v>
      </c>
      <c r="F209" s="180" t="s">
        <v>2376</v>
      </c>
      <c r="G209" s="160">
        <v>33141.5</v>
      </c>
      <c r="H209" s="157">
        <v>71615.8</v>
      </c>
      <c r="I209" s="158">
        <v>2.98</v>
      </c>
      <c r="J209" s="157"/>
      <c r="K209" s="158"/>
      <c r="N209" s="137"/>
      <c r="O209" s="137"/>
      <c r="P209" s="137"/>
      <c r="Q209" s="159"/>
      <c r="R209" s="159"/>
      <c r="S209" s="159"/>
    </row>
    <row r="210" spans="2:19" ht="13.5" customHeight="1">
      <c r="B210" s="151">
        <v>14</v>
      </c>
      <c r="C210" s="152" t="s">
        <v>2010</v>
      </c>
      <c r="D210" s="153" t="s">
        <v>2344</v>
      </c>
      <c r="E210" s="154" t="s">
        <v>2377</v>
      </c>
      <c r="F210" s="155" t="s">
        <v>2378</v>
      </c>
      <c r="G210" s="160">
        <v>13929.7</v>
      </c>
      <c r="H210" s="157">
        <v>45549.4</v>
      </c>
      <c r="I210" s="158">
        <v>1.72</v>
      </c>
      <c r="J210" s="157"/>
      <c r="K210" s="158"/>
      <c r="N210" s="137"/>
      <c r="O210" s="137"/>
      <c r="P210" s="137"/>
      <c r="Q210" s="159"/>
      <c r="R210" s="159"/>
      <c r="S210" s="159"/>
    </row>
    <row r="211" spans="2:19" ht="13.5" customHeight="1">
      <c r="B211" s="151" t="s">
        <v>2004</v>
      </c>
      <c r="C211" s="162" t="s">
        <v>2010</v>
      </c>
      <c r="D211" s="153" t="s">
        <v>2344</v>
      </c>
      <c r="E211" s="154" t="s">
        <v>2379</v>
      </c>
      <c r="F211" s="155" t="s">
        <v>2380</v>
      </c>
      <c r="G211" s="160">
        <v>8745.2</v>
      </c>
      <c r="H211" s="157">
        <v>37124.6</v>
      </c>
      <c r="I211" s="158">
        <v>2.3</v>
      </c>
      <c r="J211" s="157"/>
      <c r="K211" s="158"/>
      <c r="N211" s="137"/>
      <c r="O211" s="137"/>
      <c r="P211" s="137"/>
      <c r="Q211" s="159"/>
      <c r="R211" s="159"/>
      <c r="S211" s="159"/>
    </row>
    <row r="212" spans="2:19" ht="13.5" customHeight="1">
      <c r="B212" s="151" t="s">
        <v>2007</v>
      </c>
      <c r="C212" s="152" t="s">
        <v>2004</v>
      </c>
      <c r="D212" s="153" t="s">
        <v>2344</v>
      </c>
      <c r="E212" s="154" t="s">
        <v>2381</v>
      </c>
      <c r="F212" s="155" t="s">
        <v>2382</v>
      </c>
      <c r="G212" s="160">
        <v>10451.3</v>
      </c>
      <c r="H212" s="157">
        <v>27942.5</v>
      </c>
      <c r="I212" s="158">
        <v>0.36</v>
      </c>
      <c r="J212" s="157"/>
      <c r="K212" s="158"/>
      <c r="N212" s="137"/>
      <c r="O212" s="137"/>
      <c r="P212" s="137"/>
      <c r="Q212" s="159"/>
      <c r="R212" s="159"/>
      <c r="S212" s="159"/>
    </row>
    <row r="213" spans="2:19" ht="13.5" customHeight="1">
      <c r="B213" s="151" t="s">
        <v>2010</v>
      </c>
      <c r="C213" s="152" t="s">
        <v>2004</v>
      </c>
      <c r="D213" s="153" t="s">
        <v>2344</v>
      </c>
      <c r="E213" s="154" t="s">
        <v>2383</v>
      </c>
      <c r="F213" s="155" t="s">
        <v>2384</v>
      </c>
      <c r="G213" s="160">
        <v>9452.5</v>
      </c>
      <c r="H213" s="157">
        <v>80399.6</v>
      </c>
      <c r="I213" s="158">
        <v>3.75</v>
      </c>
      <c r="J213" s="157"/>
      <c r="K213" s="158"/>
      <c r="N213" s="137"/>
      <c r="O213" s="137"/>
      <c r="P213" s="137"/>
      <c r="Q213" s="159"/>
      <c r="R213" s="159"/>
      <c r="S213" s="159"/>
    </row>
    <row r="214" spans="2:19" ht="13.5" customHeight="1">
      <c r="B214" s="151">
        <v>19</v>
      </c>
      <c r="C214" s="152" t="s">
        <v>1985</v>
      </c>
      <c r="D214" s="153" t="s">
        <v>2344</v>
      </c>
      <c r="E214" s="154" t="s">
        <v>2385</v>
      </c>
      <c r="F214" s="155" t="s">
        <v>2386</v>
      </c>
      <c r="G214" s="160">
        <v>13298.6</v>
      </c>
      <c r="H214" s="157">
        <v>46129.6</v>
      </c>
      <c r="I214" s="158">
        <v>3.45</v>
      </c>
      <c r="J214" s="157"/>
      <c r="K214" s="158"/>
      <c r="N214" s="137"/>
      <c r="O214" s="137"/>
      <c r="P214" s="137"/>
      <c r="Q214" s="159"/>
      <c r="R214" s="159"/>
      <c r="S214" s="159"/>
    </row>
    <row r="215" spans="2:19" ht="13.5" customHeight="1">
      <c r="B215" s="151">
        <v>14</v>
      </c>
      <c r="C215" s="152" t="s">
        <v>2007</v>
      </c>
      <c r="D215" s="153" t="s">
        <v>2344</v>
      </c>
      <c r="E215" s="154" t="s">
        <v>2387</v>
      </c>
      <c r="F215" s="155" t="s">
        <v>2388</v>
      </c>
      <c r="G215" s="160">
        <v>11100.5</v>
      </c>
      <c r="H215" s="157">
        <v>25544.5</v>
      </c>
      <c r="I215" s="158">
        <v>0.97</v>
      </c>
      <c r="J215" s="157"/>
      <c r="K215" s="158"/>
      <c r="N215" s="137"/>
      <c r="O215" s="137"/>
      <c r="P215" s="137"/>
      <c r="Q215" s="159"/>
      <c r="R215" s="159"/>
      <c r="S215" s="159"/>
    </row>
    <row r="216" spans="2:19" ht="13.5" customHeight="1">
      <c r="B216" s="151">
        <v>15</v>
      </c>
      <c r="C216" s="152">
        <v>11</v>
      </c>
      <c r="D216" s="153" t="s">
        <v>2344</v>
      </c>
      <c r="E216" s="154" t="s">
        <v>2389</v>
      </c>
      <c r="F216" s="155" t="s">
        <v>2390</v>
      </c>
      <c r="G216" s="160">
        <v>12451.9</v>
      </c>
      <c r="H216" s="157">
        <v>36993.5</v>
      </c>
      <c r="I216" s="158">
        <v>0.33</v>
      </c>
      <c r="J216" s="157"/>
      <c r="K216" s="158"/>
      <c r="N216" s="137"/>
      <c r="O216" s="137"/>
      <c r="P216" s="137"/>
      <c r="Q216" s="159"/>
      <c r="R216" s="159"/>
      <c r="S216" s="159"/>
    </row>
    <row r="217" spans="2:19" ht="13.5" customHeight="1">
      <c r="B217" s="151">
        <v>17</v>
      </c>
      <c r="C217" s="152" t="s">
        <v>1984</v>
      </c>
      <c r="D217" s="153" t="s">
        <v>2344</v>
      </c>
      <c r="E217" s="154" t="s">
        <v>2391</v>
      </c>
      <c r="F217" s="155" t="s">
        <v>2392</v>
      </c>
      <c r="G217" s="160">
        <v>14392</v>
      </c>
      <c r="H217" s="157">
        <v>91749.9</v>
      </c>
      <c r="I217" s="158">
        <v>6.01</v>
      </c>
      <c r="J217" s="157"/>
      <c r="K217" s="158"/>
      <c r="N217" s="137"/>
      <c r="O217" s="137"/>
      <c r="P217" s="137"/>
      <c r="Q217" s="159"/>
      <c r="R217" s="159"/>
      <c r="S217" s="159"/>
    </row>
    <row r="218" spans="2:19" ht="13.5" customHeight="1">
      <c r="B218" s="151">
        <v>14</v>
      </c>
      <c r="C218" s="152" t="s">
        <v>2018</v>
      </c>
      <c r="D218" s="153" t="s">
        <v>2344</v>
      </c>
      <c r="E218" s="154" t="s">
        <v>2393</v>
      </c>
      <c r="F218" s="155" t="s">
        <v>2394</v>
      </c>
      <c r="G218" s="160">
        <v>6011.2</v>
      </c>
      <c r="H218" s="157">
        <v>24646.8</v>
      </c>
      <c r="I218" s="158">
        <v>0.93</v>
      </c>
      <c r="J218" s="157"/>
      <c r="K218" s="158"/>
      <c r="N218" s="137"/>
      <c r="O218" s="137"/>
      <c r="P218" s="137"/>
      <c r="Q218" s="159"/>
      <c r="R218" s="159"/>
      <c r="S218" s="159"/>
    </row>
    <row r="219" spans="2:19" ht="13.5" customHeight="1">
      <c r="B219" s="151">
        <v>21</v>
      </c>
      <c r="C219" s="152" t="s">
        <v>2025</v>
      </c>
      <c r="D219" s="153" t="s">
        <v>2344</v>
      </c>
      <c r="E219" s="154" t="s">
        <v>2395</v>
      </c>
      <c r="F219" s="155" t="s">
        <v>2396</v>
      </c>
      <c r="G219" s="160">
        <v>13748.5</v>
      </c>
      <c r="H219" s="157">
        <v>54886.9</v>
      </c>
      <c r="I219" s="158">
        <v>4.68</v>
      </c>
      <c r="J219" s="157"/>
      <c r="K219" s="158"/>
      <c r="N219" s="137"/>
      <c r="O219" s="137"/>
      <c r="P219" s="137"/>
      <c r="Q219" s="159"/>
      <c r="R219" s="159"/>
      <c r="S219" s="159"/>
    </row>
    <row r="220" spans="2:19" ht="13.5" customHeight="1">
      <c r="B220" s="151" t="s">
        <v>1985</v>
      </c>
      <c r="C220" s="152" t="s">
        <v>2007</v>
      </c>
      <c r="D220" s="153" t="s">
        <v>2344</v>
      </c>
      <c r="E220" s="154" t="s">
        <v>2397</v>
      </c>
      <c r="F220" s="155" t="s">
        <v>2398</v>
      </c>
      <c r="G220" s="160">
        <v>19949.2</v>
      </c>
      <c r="H220" s="157">
        <v>75452.4</v>
      </c>
      <c r="I220" s="158">
        <v>3.77</v>
      </c>
      <c r="J220" s="157"/>
      <c r="K220" s="158"/>
      <c r="N220" s="137"/>
      <c r="O220" s="137"/>
      <c r="P220" s="137"/>
      <c r="Q220" s="159"/>
      <c r="R220" s="159"/>
      <c r="S220" s="159"/>
    </row>
    <row r="221" spans="2:19" ht="13.5" customHeight="1">
      <c r="B221" s="151">
        <v>15</v>
      </c>
      <c r="C221" s="152">
        <v>12</v>
      </c>
      <c r="D221" s="153" t="s">
        <v>2344</v>
      </c>
      <c r="E221" s="154" t="s">
        <v>2399</v>
      </c>
      <c r="F221" s="155" t="s">
        <v>2400</v>
      </c>
      <c r="G221" s="160">
        <v>17138.6</v>
      </c>
      <c r="H221" s="157">
        <v>71059.3</v>
      </c>
      <c r="I221" s="158">
        <v>0.64</v>
      </c>
      <c r="J221" s="157"/>
      <c r="K221" s="158"/>
      <c r="N221" s="137"/>
      <c r="O221" s="137"/>
      <c r="P221" s="137"/>
      <c r="Q221" s="159"/>
      <c r="R221" s="159"/>
      <c r="S221" s="159"/>
    </row>
    <row r="222" spans="2:19" ht="13.5" customHeight="1">
      <c r="B222" s="151">
        <v>12</v>
      </c>
      <c r="C222" s="152">
        <v>16</v>
      </c>
      <c r="D222" s="153" t="s">
        <v>2344</v>
      </c>
      <c r="E222" s="154" t="s">
        <v>2401</v>
      </c>
      <c r="F222" s="155" t="s">
        <v>2402</v>
      </c>
      <c r="G222" s="160">
        <v>8274.1</v>
      </c>
      <c r="H222" s="157">
        <v>27125</v>
      </c>
      <c r="I222" s="158">
        <v>0.64</v>
      </c>
      <c r="J222" s="157"/>
      <c r="K222" s="158"/>
      <c r="N222" s="137"/>
      <c r="O222" s="137"/>
      <c r="P222" s="137"/>
      <c r="Q222" s="159"/>
      <c r="R222" s="159"/>
      <c r="S222" s="159"/>
    </row>
    <row r="223" spans="2:19" ht="28.5" customHeight="1">
      <c r="B223" s="151" t="s">
        <v>1997</v>
      </c>
      <c r="C223" s="152">
        <v>13</v>
      </c>
      <c r="D223" s="153" t="s">
        <v>2344</v>
      </c>
      <c r="E223" s="154" t="s">
        <v>2403</v>
      </c>
      <c r="F223" s="181" t="s">
        <v>2404</v>
      </c>
      <c r="G223" s="160">
        <v>13878.7</v>
      </c>
      <c r="H223" s="157">
        <v>64683.8</v>
      </c>
      <c r="I223" s="158">
        <v>2.69</v>
      </c>
      <c r="J223" s="157"/>
      <c r="K223" s="158"/>
      <c r="N223" s="137"/>
      <c r="O223" s="137"/>
      <c r="P223" s="137"/>
      <c r="Q223" s="159"/>
      <c r="R223" s="159"/>
      <c r="S223" s="159"/>
    </row>
    <row r="224" spans="2:19" ht="13.5" customHeight="1">
      <c r="B224" s="151">
        <v>22</v>
      </c>
      <c r="C224" s="152" t="s">
        <v>2010</v>
      </c>
      <c r="D224" s="153" t="s">
        <v>2344</v>
      </c>
      <c r="E224" s="154" t="s">
        <v>2405</v>
      </c>
      <c r="F224" s="155" t="s">
        <v>2406</v>
      </c>
      <c r="G224" s="160">
        <v>7460</v>
      </c>
      <c r="H224" s="157">
        <v>43079.1</v>
      </c>
      <c r="I224" s="158">
        <v>2.52</v>
      </c>
      <c r="J224" s="157"/>
      <c r="K224" s="158"/>
      <c r="N224" s="137"/>
      <c r="O224" s="137"/>
      <c r="P224" s="137"/>
      <c r="Q224" s="159"/>
      <c r="R224" s="159"/>
      <c r="S224" s="159"/>
    </row>
    <row r="225" spans="2:19" ht="13.5" customHeight="1">
      <c r="B225" s="151">
        <v>21</v>
      </c>
      <c r="C225" s="152" t="s">
        <v>1984</v>
      </c>
      <c r="D225" s="153" t="s">
        <v>2344</v>
      </c>
      <c r="E225" s="154" t="s">
        <v>2407</v>
      </c>
      <c r="F225" s="155" t="s">
        <v>2408</v>
      </c>
      <c r="G225" s="160">
        <v>17747.5</v>
      </c>
      <c r="H225" s="157">
        <v>70542.6</v>
      </c>
      <c r="I225" s="158">
        <v>6.01</v>
      </c>
      <c r="J225" s="157"/>
      <c r="K225" s="158"/>
      <c r="N225" s="137"/>
      <c r="O225" s="137"/>
      <c r="P225" s="137"/>
      <c r="Q225" s="159"/>
      <c r="R225" s="159"/>
      <c r="S225" s="159"/>
    </row>
    <row r="226" spans="2:19" ht="13.5" customHeight="1">
      <c r="B226" s="151">
        <v>12</v>
      </c>
      <c r="C226" s="152">
        <v>17</v>
      </c>
      <c r="D226" s="153" t="s">
        <v>2344</v>
      </c>
      <c r="E226" s="154" t="s">
        <v>2409</v>
      </c>
      <c r="F226" s="155" t="s">
        <v>2410</v>
      </c>
      <c r="G226" s="160">
        <v>8701.5</v>
      </c>
      <c r="H226" s="157">
        <v>21731.5</v>
      </c>
      <c r="I226" s="158">
        <v>0.52</v>
      </c>
      <c r="J226" s="157"/>
      <c r="K226" s="158"/>
      <c r="N226" s="137"/>
      <c r="O226" s="137"/>
      <c r="P226" s="137"/>
      <c r="Q226" s="159"/>
      <c r="R226" s="159"/>
      <c r="S226" s="159"/>
    </row>
    <row r="227" spans="2:19" ht="13.5" customHeight="1">
      <c r="B227" s="151">
        <v>18</v>
      </c>
      <c r="C227" s="163" t="s">
        <v>2007</v>
      </c>
      <c r="D227" s="153" t="s">
        <v>2344</v>
      </c>
      <c r="E227" s="154" t="s">
        <v>2411</v>
      </c>
      <c r="F227" s="164" t="s">
        <v>2412</v>
      </c>
      <c r="G227" s="160">
        <v>15431.4</v>
      </c>
      <c r="H227" s="157">
        <v>54257</v>
      </c>
      <c r="I227" s="158">
        <v>1.61</v>
      </c>
      <c r="J227" s="157"/>
      <c r="K227" s="158"/>
      <c r="N227" s="137"/>
      <c r="O227" s="137"/>
      <c r="P227" s="137"/>
      <c r="Q227" s="159"/>
      <c r="R227" s="159"/>
      <c r="S227" s="159"/>
    </row>
    <row r="228" spans="2:19" ht="13.5" customHeight="1">
      <c r="B228" s="151">
        <v>10</v>
      </c>
      <c r="C228" s="152">
        <v>12</v>
      </c>
      <c r="D228" s="153" t="s">
        <v>2344</v>
      </c>
      <c r="E228" s="154" t="s">
        <v>2413</v>
      </c>
      <c r="F228" s="155" t="s">
        <v>2414</v>
      </c>
      <c r="G228" s="160">
        <v>32895.1</v>
      </c>
      <c r="H228" s="157">
        <v>39728.2</v>
      </c>
      <c r="I228" s="158">
        <v>0.61</v>
      </c>
      <c r="J228" s="157"/>
      <c r="K228" s="158"/>
      <c r="N228" s="137"/>
      <c r="O228" s="137"/>
      <c r="P228" s="137"/>
      <c r="Q228" s="159"/>
      <c r="R228" s="159"/>
      <c r="S228" s="159"/>
    </row>
    <row r="229" spans="2:19" ht="13.5" customHeight="1">
      <c r="B229" s="151">
        <v>15</v>
      </c>
      <c r="C229" s="152">
        <v>13</v>
      </c>
      <c r="D229" s="153" t="s">
        <v>2344</v>
      </c>
      <c r="E229" s="154" t="s">
        <v>2415</v>
      </c>
      <c r="F229" s="155" t="s">
        <v>2416</v>
      </c>
      <c r="G229" s="160">
        <v>43031.6</v>
      </c>
      <c r="H229" s="157">
        <v>84132.4</v>
      </c>
      <c r="I229" s="158">
        <v>0.75</v>
      </c>
      <c r="J229" s="157"/>
      <c r="K229" s="158"/>
      <c r="N229" s="137"/>
      <c r="O229" s="137"/>
      <c r="P229" s="137"/>
      <c r="Q229" s="159"/>
      <c r="R229" s="159"/>
      <c r="S229" s="159"/>
    </row>
    <row r="230" spans="2:19" ht="13.5" customHeight="1">
      <c r="B230" s="151">
        <v>20</v>
      </c>
      <c r="C230" s="152">
        <v>10</v>
      </c>
      <c r="D230" s="153" t="s">
        <v>2344</v>
      </c>
      <c r="E230" s="154" t="s">
        <v>2417</v>
      </c>
      <c r="F230" s="155" t="s">
        <v>2418</v>
      </c>
      <c r="G230" s="160">
        <v>7135.2</v>
      </c>
      <c r="H230" s="157">
        <v>29355.6</v>
      </c>
      <c r="I230" s="158">
        <v>0.26</v>
      </c>
      <c r="J230" s="157"/>
      <c r="K230" s="158"/>
      <c r="N230" s="137"/>
      <c r="O230" s="137"/>
      <c r="P230" s="137"/>
      <c r="Q230" s="159"/>
      <c r="R230" s="159"/>
      <c r="S230" s="159"/>
    </row>
    <row r="231" spans="2:19" ht="13.5" customHeight="1">
      <c r="B231" s="151">
        <v>11</v>
      </c>
      <c r="C231" s="152" t="s">
        <v>1984</v>
      </c>
      <c r="D231" s="153" t="s">
        <v>2344</v>
      </c>
      <c r="E231" s="154" t="s">
        <v>2419</v>
      </c>
      <c r="F231" s="155" t="s">
        <v>2420</v>
      </c>
      <c r="G231" s="160">
        <v>9534.8</v>
      </c>
      <c r="H231" s="157">
        <v>32328.1</v>
      </c>
      <c r="I231" s="158">
        <v>3.07</v>
      </c>
      <c r="J231" s="157"/>
      <c r="K231" s="158"/>
      <c r="N231" s="137"/>
      <c r="O231" s="137"/>
      <c r="P231" s="137"/>
      <c r="Q231" s="159"/>
      <c r="R231" s="159"/>
      <c r="S231" s="159"/>
    </row>
    <row r="232" spans="2:19" ht="13.5" customHeight="1">
      <c r="B232" s="151">
        <v>25</v>
      </c>
      <c r="C232" s="152" t="s">
        <v>1984</v>
      </c>
      <c r="D232" s="153" t="s">
        <v>2344</v>
      </c>
      <c r="E232" s="154" t="s">
        <v>2421</v>
      </c>
      <c r="F232" s="155" t="s">
        <v>2422</v>
      </c>
      <c r="G232" s="160">
        <v>14819.4</v>
      </c>
      <c r="H232" s="157">
        <v>33395.6</v>
      </c>
      <c r="I232" s="158">
        <v>1.06</v>
      </c>
      <c r="J232" s="157"/>
      <c r="K232" s="158"/>
      <c r="N232" s="137"/>
      <c r="O232" s="137"/>
      <c r="P232" s="137"/>
      <c r="Q232" s="159"/>
      <c r="R232" s="159"/>
      <c r="S232" s="159"/>
    </row>
    <row r="233" spans="2:19" ht="13.5" customHeight="1">
      <c r="B233" s="151">
        <v>20</v>
      </c>
      <c r="C233" s="152">
        <v>11</v>
      </c>
      <c r="D233" s="153" t="s">
        <v>2344</v>
      </c>
      <c r="E233" s="154" t="s">
        <v>2423</v>
      </c>
      <c r="F233" s="155" t="s">
        <v>2424</v>
      </c>
      <c r="G233" s="160">
        <v>14581</v>
      </c>
      <c r="H233" s="157">
        <v>37457.3</v>
      </c>
      <c r="I233" s="158">
        <v>0.33</v>
      </c>
      <c r="J233" s="157"/>
      <c r="K233" s="158"/>
      <c r="N233" s="137"/>
      <c r="O233" s="137"/>
      <c r="P233" s="137"/>
      <c r="Q233" s="159"/>
      <c r="R233" s="159"/>
      <c r="S233" s="159"/>
    </row>
    <row r="234" spans="2:19" ht="13.5" customHeight="1">
      <c r="B234" s="151" t="s">
        <v>2018</v>
      </c>
      <c r="C234" s="152" t="s">
        <v>2004</v>
      </c>
      <c r="D234" s="153" t="s">
        <v>2344</v>
      </c>
      <c r="E234" s="154" t="s">
        <v>2425</v>
      </c>
      <c r="F234" s="155" t="s">
        <v>2426</v>
      </c>
      <c r="G234" s="160">
        <v>20821.8</v>
      </c>
      <c r="H234" s="157">
        <v>81558.7</v>
      </c>
      <c r="I234" s="158">
        <v>3.58</v>
      </c>
      <c r="J234" s="157"/>
      <c r="K234" s="158"/>
      <c r="N234" s="137"/>
      <c r="O234" s="137"/>
      <c r="P234" s="137"/>
      <c r="Q234" s="159"/>
      <c r="R234" s="159"/>
      <c r="S234" s="159"/>
    </row>
    <row r="235" spans="2:19" ht="13.5" customHeight="1">
      <c r="B235" s="151">
        <v>10</v>
      </c>
      <c r="C235" s="152">
        <v>13</v>
      </c>
      <c r="D235" s="153" t="s">
        <v>2344</v>
      </c>
      <c r="E235" s="154" t="s">
        <v>2427</v>
      </c>
      <c r="F235" s="155" t="s">
        <v>2428</v>
      </c>
      <c r="G235" s="160">
        <v>17199.3</v>
      </c>
      <c r="H235" s="157">
        <v>32576.7</v>
      </c>
      <c r="I235" s="158">
        <v>0.5</v>
      </c>
      <c r="J235" s="157"/>
      <c r="K235" s="158"/>
      <c r="N235" s="137"/>
      <c r="O235" s="137"/>
      <c r="P235" s="137"/>
      <c r="Q235" s="159"/>
      <c r="R235" s="159"/>
      <c r="S235" s="159"/>
    </row>
    <row r="236" spans="2:19" ht="13.5" customHeight="1">
      <c r="B236" s="151">
        <v>15</v>
      </c>
      <c r="C236" s="152">
        <v>14</v>
      </c>
      <c r="D236" s="153" t="s">
        <v>2344</v>
      </c>
      <c r="E236" s="154" t="s">
        <v>2429</v>
      </c>
      <c r="F236" s="155" t="s">
        <v>2430</v>
      </c>
      <c r="G236" s="160">
        <v>17648.7</v>
      </c>
      <c r="H236" s="157">
        <v>78824.8</v>
      </c>
      <c r="I236" s="158">
        <v>0.7</v>
      </c>
      <c r="J236" s="157"/>
      <c r="K236" s="158"/>
      <c r="N236" s="137"/>
      <c r="O236" s="137"/>
      <c r="P236" s="137"/>
      <c r="Q236" s="159"/>
      <c r="R236" s="159"/>
      <c r="S236" s="159"/>
    </row>
    <row r="237" spans="2:19" ht="13.5" customHeight="1">
      <c r="B237" s="151">
        <v>25</v>
      </c>
      <c r="C237" s="152" t="s">
        <v>2004</v>
      </c>
      <c r="D237" s="153" t="s">
        <v>2344</v>
      </c>
      <c r="E237" s="154" t="s">
        <v>2431</v>
      </c>
      <c r="F237" s="155" t="s">
        <v>2432</v>
      </c>
      <c r="G237" s="160">
        <v>10706</v>
      </c>
      <c r="H237" s="157">
        <v>40665.2</v>
      </c>
      <c r="I237" s="158">
        <v>1.29</v>
      </c>
      <c r="J237" s="157"/>
      <c r="K237" s="158"/>
      <c r="N237" s="137"/>
      <c r="O237" s="137"/>
      <c r="P237" s="137"/>
      <c r="Q237" s="159"/>
      <c r="R237" s="159"/>
      <c r="S237" s="159"/>
    </row>
    <row r="238" spans="2:19" ht="13.5" customHeight="1">
      <c r="B238" s="151">
        <v>10</v>
      </c>
      <c r="C238" s="152">
        <v>14</v>
      </c>
      <c r="D238" s="153" t="s">
        <v>2344</v>
      </c>
      <c r="E238" s="154" t="s">
        <v>2433</v>
      </c>
      <c r="F238" s="155" t="s">
        <v>2434</v>
      </c>
      <c r="G238" s="160">
        <v>78644.9</v>
      </c>
      <c r="H238" s="157">
        <v>14033.7</v>
      </c>
      <c r="I238" s="158">
        <v>0.22</v>
      </c>
      <c r="J238" s="157"/>
      <c r="K238" s="158"/>
      <c r="N238" s="137"/>
      <c r="O238" s="137"/>
      <c r="P238" s="137"/>
      <c r="Q238" s="159"/>
      <c r="R238" s="159"/>
      <c r="S238" s="159"/>
    </row>
    <row r="239" spans="2:19" ht="13.5" customHeight="1">
      <c r="B239" s="151">
        <v>20</v>
      </c>
      <c r="C239" s="152">
        <v>12</v>
      </c>
      <c r="D239" s="153" t="s">
        <v>2344</v>
      </c>
      <c r="E239" s="154" t="s">
        <v>2435</v>
      </c>
      <c r="F239" s="155" t="s">
        <v>2436</v>
      </c>
      <c r="G239" s="160">
        <v>6841.2</v>
      </c>
      <c r="H239" s="157">
        <v>19926.7</v>
      </c>
      <c r="I239" s="158">
        <v>0.18</v>
      </c>
      <c r="J239" s="157"/>
      <c r="K239" s="158"/>
      <c r="N239" s="137"/>
      <c r="O239" s="137"/>
      <c r="P239" s="137"/>
      <c r="Q239" s="159"/>
      <c r="R239" s="159"/>
      <c r="S239" s="159"/>
    </row>
    <row r="240" spans="2:19" ht="13.5" customHeight="1">
      <c r="B240" s="151">
        <v>10</v>
      </c>
      <c r="C240" s="152">
        <v>15</v>
      </c>
      <c r="D240" s="153" t="s">
        <v>2344</v>
      </c>
      <c r="E240" s="154" t="s">
        <v>2437</v>
      </c>
      <c r="F240" s="155" t="s">
        <v>2438</v>
      </c>
      <c r="G240" s="160">
        <v>30578.4</v>
      </c>
      <c r="H240" s="157">
        <v>40809.5</v>
      </c>
      <c r="I240" s="158">
        <v>0.63</v>
      </c>
      <c r="J240" s="157"/>
      <c r="K240" s="158"/>
      <c r="N240" s="137"/>
      <c r="O240" s="137"/>
      <c r="P240" s="137"/>
      <c r="Q240" s="159"/>
      <c r="R240" s="159"/>
      <c r="S240" s="159"/>
    </row>
    <row r="241" spans="2:19" ht="13.5" customHeight="1">
      <c r="B241" s="151">
        <v>19</v>
      </c>
      <c r="C241" s="152" t="s">
        <v>1994</v>
      </c>
      <c r="D241" s="153" t="s">
        <v>2344</v>
      </c>
      <c r="E241" s="154" t="s">
        <v>2439</v>
      </c>
      <c r="F241" s="155" t="s">
        <v>2440</v>
      </c>
      <c r="G241" s="160">
        <v>14394.4</v>
      </c>
      <c r="H241" s="157">
        <v>81131.2</v>
      </c>
      <c r="I241" s="158">
        <v>6.07</v>
      </c>
      <c r="J241" s="157"/>
      <c r="K241" s="158"/>
      <c r="N241" s="137"/>
      <c r="O241" s="137"/>
      <c r="P241" s="137"/>
      <c r="Q241" s="159"/>
      <c r="R241" s="159"/>
      <c r="S241" s="159"/>
    </row>
    <row r="242" spans="2:19" ht="13.5" customHeight="1">
      <c r="B242" s="151">
        <v>14</v>
      </c>
      <c r="C242" s="152">
        <v>10</v>
      </c>
      <c r="D242" s="153" t="s">
        <v>2344</v>
      </c>
      <c r="E242" s="154" t="s">
        <v>2441</v>
      </c>
      <c r="F242" s="155" t="s">
        <v>2442</v>
      </c>
      <c r="G242" s="160">
        <v>5837.2</v>
      </c>
      <c r="H242" s="157">
        <v>23558.7</v>
      </c>
      <c r="I242" s="158">
        <v>0.89</v>
      </c>
      <c r="J242" s="157"/>
      <c r="K242" s="158"/>
      <c r="N242" s="137"/>
      <c r="O242" s="137"/>
      <c r="P242" s="137"/>
      <c r="Q242" s="159"/>
      <c r="R242" s="159"/>
      <c r="S242" s="159"/>
    </row>
    <row r="243" spans="2:19" ht="13.5" customHeight="1">
      <c r="B243" s="151">
        <v>10</v>
      </c>
      <c r="C243" s="152">
        <v>16</v>
      </c>
      <c r="D243" s="153" t="s">
        <v>2344</v>
      </c>
      <c r="E243" s="154" t="s">
        <v>2443</v>
      </c>
      <c r="F243" s="155" t="s">
        <v>2444</v>
      </c>
      <c r="G243" s="160">
        <v>55281.6</v>
      </c>
      <c r="H243" s="157">
        <v>73090.9</v>
      </c>
      <c r="I243" s="158">
        <v>1.13</v>
      </c>
      <c r="J243" s="157"/>
      <c r="K243" s="158"/>
      <c r="N243" s="137"/>
      <c r="O243" s="137"/>
      <c r="P243" s="137"/>
      <c r="Q243" s="159"/>
      <c r="R243" s="159"/>
      <c r="S243" s="159"/>
    </row>
    <row r="244" spans="2:19" ht="13.5" customHeight="1">
      <c r="B244" s="151">
        <v>13</v>
      </c>
      <c r="C244" s="152">
        <v>10</v>
      </c>
      <c r="D244" s="153" t="s">
        <v>2344</v>
      </c>
      <c r="E244" s="154" t="s">
        <v>2445</v>
      </c>
      <c r="F244" s="155" t="s">
        <v>2446</v>
      </c>
      <c r="G244" s="160">
        <v>26883.4</v>
      </c>
      <c r="H244" s="157">
        <v>58696</v>
      </c>
      <c r="I244" s="158">
        <v>0.87</v>
      </c>
      <c r="J244" s="157"/>
      <c r="K244" s="158"/>
      <c r="N244" s="137"/>
      <c r="O244" s="137"/>
      <c r="P244" s="137"/>
      <c r="Q244" s="159"/>
      <c r="R244" s="159"/>
      <c r="S244" s="159"/>
    </row>
    <row r="245" spans="2:19" ht="13.5" customHeight="1">
      <c r="B245" s="161" t="s">
        <v>2004</v>
      </c>
      <c r="C245" s="162" t="s">
        <v>2007</v>
      </c>
      <c r="D245" s="153" t="s">
        <v>2344</v>
      </c>
      <c r="E245" s="154" t="s">
        <v>2447</v>
      </c>
      <c r="F245" s="155" t="s">
        <v>2448</v>
      </c>
      <c r="G245" s="160">
        <v>5802.2</v>
      </c>
      <c r="H245" s="157">
        <v>20577.6</v>
      </c>
      <c r="I245" s="158">
        <v>1.28</v>
      </c>
      <c r="J245" s="157"/>
      <c r="K245" s="158"/>
      <c r="N245" s="137"/>
      <c r="O245" s="137"/>
      <c r="P245" s="137"/>
      <c r="Q245" s="159"/>
      <c r="R245" s="159"/>
      <c r="S245" s="159"/>
    </row>
    <row r="246" spans="2:19" ht="13.5" customHeight="1">
      <c r="B246" s="151">
        <v>18</v>
      </c>
      <c r="C246" s="163" t="s">
        <v>2018</v>
      </c>
      <c r="D246" s="153" t="s">
        <v>2344</v>
      </c>
      <c r="E246" s="154" t="s">
        <v>2449</v>
      </c>
      <c r="F246" s="164" t="s">
        <v>2450</v>
      </c>
      <c r="G246" s="160">
        <v>8435.9</v>
      </c>
      <c r="H246" s="157">
        <v>34565.4</v>
      </c>
      <c r="I246" s="158">
        <v>1.02</v>
      </c>
      <c r="J246" s="157"/>
      <c r="K246" s="158"/>
      <c r="N246" s="137"/>
      <c r="O246" s="137"/>
      <c r="P246" s="137"/>
      <c r="Q246" s="159"/>
      <c r="R246" s="159"/>
      <c r="S246" s="159"/>
    </row>
    <row r="247" spans="2:19" ht="13.5" customHeight="1">
      <c r="B247" s="151">
        <v>13</v>
      </c>
      <c r="C247" s="152">
        <v>11</v>
      </c>
      <c r="D247" s="153" t="s">
        <v>2344</v>
      </c>
      <c r="E247" s="154" t="s">
        <v>2451</v>
      </c>
      <c r="F247" s="155" t="s">
        <v>2452</v>
      </c>
      <c r="G247" s="160">
        <v>14287.3</v>
      </c>
      <c r="H247" s="157">
        <v>56565.6</v>
      </c>
      <c r="I247" s="158">
        <v>0.84</v>
      </c>
      <c r="J247" s="157"/>
      <c r="K247" s="158"/>
      <c r="N247" s="137"/>
      <c r="O247" s="137"/>
      <c r="P247" s="137"/>
      <c r="Q247" s="159"/>
      <c r="R247" s="159"/>
      <c r="S247" s="159"/>
    </row>
    <row r="248" spans="2:19" ht="13.5" customHeight="1">
      <c r="B248" s="151">
        <v>19</v>
      </c>
      <c r="C248" s="152" t="s">
        <v>2025</v>
      </c>
      <c r="D248" s="153" t="s">
        <v>2344</v>
      </c>
      <c r="E248" s="154" t="s">
        <v>2453</v>
      </c>
      <c r="F248" s="155" t="s">
        <v>2454</v>
      </c>
      <c r="G248" s="160">
        <v>13274.5</v>
      </c>
      <c r="H248" s="157">
        <v>82571.8</v>
      </c>
      <c r="I248" s="158">
        <v>6.18</v>
      </c>
      <c r="J248" s="157"/>
      <c r="K248" s="158"/>
      <c r="N248" s="137"/>
      <c r="O248" s="137"/>
      <c r="P248" s="137"/>
      <c r="Q248" s="159"/>
      <c r="R248" s="159"/>
      <c r="S248" s="159"/>
    </row>
    <row r="249" spans="2:19" ht="13.5" customHeight="1">
      <c r="B249" s="151">
        <v>20</v>
      </c>
      <c r="C249" s="152">
        <v>13</v>
      </c>
      <c r="D249" s="153" t="s">
        <v>2344</v>
      </c>
      <c r="E249" s="154" t="s">
        <v>2455</v>
      </c>
      <c r="F249" s="155" t="s">
        <v>2456</v>
      </c>
      <c r="G249" s="160">
        <v>12899.1</v>
      </c>
      <c r="H249" s="157">
        <v>32286.8</v>
      </c>
      <c r="I249" s="158">
        <v>0.29</v>
      </c>
      <c r="J249" s="157"/>
      <c r="K249" s="158"/>
      <c r="N249" s="137"/>
      <c r="O249" s="137"/>
      <c r="P249" s="137"/>
      <c r="Q249" s="159"/>
      <c r="R249" s="159"/>
      <c r="S249" s="159"/>
    </row>
    <row r="250" spans="2:19" ht="13.5" customHeight="1">
      <c r="B250" s="151">
        <v>25</v>
      </c>
      <c r="C250" s="152" t="s">
        <v>2010</v>
      </c>
      <c r="D250" s="153" t="s">
        <v>2344</v>
      </c>
      <c r="E250" s="154" t="s">
        <v>2457</v>
      </c>
      <c r="F250" s="155" t="s">
        <v>2458</v>
      </c>
      <c r="G250" s="160">
        <v>11478.7</v>
      </c>
      <c r="H250" s="157">
        <v>15632.1</v>
      </c>
      <c r="I250" s="158">
        <v>0.5</v>
      </c>
      <c r="J250" s="157"/>
      <c r="K250" s="158"/>
      <c r="N250" s="137"/>
      <c r="O250" s="137"/>
      <c r="P250" s="137"/>
      <c r="Q250" s="159"/>
      <c r="R250" s="159"/>
      <c r="S250" s="159"/>
    </row>
    <row r="251" spans="2:19" ht="13.5" customHeight="1">
      <c r="B251" s="151" t="s">
        <v>2007</v>
      </c>
      <c r="C251" s="152" t="s">
        <v>2010</v>
      </c>
      <c r="D251" s="153" t="s">
        <v>2344</v>
      </c>
      <c r="E251" s="154" t="s">
        <v>2459</v>
      </c>
      <c r="F251" s="155" t="s">
        <v>2460</v>
      </c>
      <c r="G251" s="160">
        <v>41895.6</v>
      </c>
      <c r="H251" s="157">
        <v>44080.1</v>
      </c>
      <c r="I251" s="158">
        <v>0.57</v>
      </c>
      <c r="J251" s="157"/>
      <c r="K251" s="158"/>
      <c r="N251" s="137"/>
      <c r="O251" s="137"/>
      <c r="P251" s="137"/>
      <c r="Q251" s="159"/>
      <c r="R251" s="159"/>
      <c r="S251" s="159"/>
    </row>
    <row r="252" spans="2:19" ht="19.5" customHeight="1">
      <c r="B252" s="151" t="s">
        <v>2025</v>
      </c>
      <c r="C252" s="152">
        <v>15</v>
      </c>
      <c r="D252" s="153" t="s">
        <v>2344</v>
      </c>
      <c r="E252" s="154" t="s">
        <v>2461</v>
      </c>
      <c r="F252" s="182" t="s">
        <v>2462</v>
      </c>
      <c r="G252" s="160">
        <v>11593.4</v>
      </c>
      <c r="H252" s="157">
        <v>34094</v>
      </c>
      <c r="I252" s="158">
        <v>0.17</v>
      </c>
      <c r="J252" s="157"/>
      <c r="K252" s="158"/>
      <c r="N252" s="137"/>
      <c r="O252" s="137"/>
      <c r="P252" s="137"/>
      <c r="Q252" s="159"/>
      <c r="R252" s="159"/>
      <c r="S252" s="159"/>
    </row>
    <row r="253" spans="2:19" ht="13.5" customHeight="1">
      <c r="B253" s="151">
        <v>10</v>
      </c>
      <c r="C253" s="152">
        <v>17</v>
      </c>
      <c r="D253" s="153" t="s">
        <v>2344</v>
      </c>
      <c r="E253" s="154" t="s">
        <v>2463</v>
      </c>
      <c r="F253" s="182" t="s">
        <v>2567</v>
      </c>
      <c r="G253" s="160">
        <v>52484.9</v>
      </c>
      <c r="H253" s="157">
        <v>28886.3</v>
      </c>
      <c r="I253" s="158">
        <v>0.44</v>
      </c>
      <c r="J253" s="157"/>
      <c r="K253" s="158"/>
      <c r="N253" s="137"/>
      <c r="O253" s="137"/>
      <c r="P253" s="137"/>
      <c r="Q253" s="159"/>
      <c r="R253" s="159"/>
      <c r="S253" s="159"/>
    </row>
    <row r="254" spans="2:19" ht="13.5" customHeight="1">
      <c r="B254" s="151">
        <v>16</v>
      </c>
      <c r="C254" s="152" t="s">
        <v>2004</v>
      </c>
      <c r="D254" s="153" t="s">
        <v>2344</v>
      </c>
      <c r="E254" s="154" t="s">
        <v>2568</v>
      </c>
      <c r="F254" s="183" t="s">
        <v>2569</v>
      </c>
      <c r="G254" s="160">
        <v>9568.8</v>
      </c>
      <c r="H254" s="157">
        <v>28161.3</v>
      </c>
      <c r="I254" s="158">
        <v>0.46</v>
      </c>
      <c r="J254" s="157"/>
      <c r="K254" s="158"/>
      <c r="N254" s="137"/>
      <c r="O254" s="137"/>
      <c r="P254" s="137"/>
      <c r="Q254" s="159"/>
      <c r="R254" s="159"/>
      <c r="S254" s="159"/>
    </row>
    <row r="255" spans="2:19" ht="13.5" customHeight="1">
      <c r="B255" s="151" t="s">
        <v>2010</v>
      </c>
      <c r="C255" s="152" t="s">
        <v>2010</v>
      </c>
      <c r="D255" s="153" t="s">
        <v>2344</v>
      </c>
      <c r="E255" s="154" t="s">
        <v>2570</v>
      </c>
      <c r="F255" s="155" t="s">
        <v>2571</v>
      </c>
      <c r="G255" s="160">
        <v>8515.2</v>
      </c>
      <c r="H255" s="157">
        <v>35742.8</v>
      </c>
      <c r="I255" s="158">
        <v>1.67</v>
      </c>
      <c r="J255" s="157"/>
      <c r="K255" s="158"/>
      <c r="N255" s="137"/>
      <c r="O255" s="137"/>
      <c r="P255" s="137"/>
      <c r="Q255" s="159"/>
      <c r="R255" s="159"/>
      <c r="S255" s="159"/>
    </row>
    <row r="256" spans="2:19" ht="13.5" customHeight="1">
      <c r="B256" s="151" t="s">
        <v>2007</v>
      </c>
      <c r="C256" s="152" t="s">
        <v>2007</v>
      </c>
      <c r="D256" s="153" t="s">
        <v>2344</v>
      </c>
      <c r="E256" s="154" t="s">
        <v>2572</v>
      </c>
      <c r="F256" s="155" t="s">
        <v>2573</v>
      </c>
      <c r="G256" s="160">
        <v>3437</v>
      </c>
      <c r="H256" s="157">
        <v>8862.4</v>
      </c>
      <c r="I256" s="158">
        <v>0.11</v>
      </c>
      <c r="J256" s="157"/>
      <c r="K256" s="158"/>
      <c r="N256" s="137"/>
      <c r="O256" s="137"/>
      <c r="P256" s="137"/>
      <c r="Q256" s="159"/>
      <c r="R256" s="159"/>
      <c r="S256" s="159"/>
    </row>
    <row r="257" spans="2:19" ht="13.5" customHeight="1">
      <c r="B257" s="151">
        <v>20</v>
      </c>
      <c r="C257" s="152">
        <v>14</v>
      </c>
      <c r="D257" s="153" t="s">
        <v>2344</v>
      </c>
      <c r="E257" s="154" t="s">
        <v>2574</v>
      </c>
      <c r="F257" s="155" t="s">
        <v>2575</v>
      </c>
      <c r="G257" s="160">
        <v>8739.7</v>
      </c>
      <c r="H257" s="157">
        <v>27329.3</v>
      </c>
      <c r="I257" s="158">
        <v>0.24</v>
      </c>
      <c r="J257" s="157"/>
      <c r="K257" s="158"/>
      <c r="N257" s="137"/>
      <c r="O257" s="137"/>
      <c r="P257" s="137"/>
      <c r="Q257" s="159"/>
      <c r="R257" s="159"/>
      <c r="S257" s="159"/>
    </row>
    <row r="258" spans="2:19" ht="13.5" customHeight="1">
      <c r="B258" s="151">
        <v>21</v>
      </c>
      <c r="C258" s="152" t="s">
        <v>2004</v>
      </c>
      <c r="D258" s="153" t="s">
        <v>2344</v>
      </c>
      <c r="E258" s="154" t="s">
        <v>2576</v>
      </c>
      <c r="F258" s="155" t="s">
        <v>2577</v>
      </c>
      <c r="G258" s="160">
        <v>6828.6</v>
      </c>
      <c r="H258" s="157">
        <v>19839.3</v>
      </c>
      <c r="I258" s="158">
        <v>1.69</v>
      </c>
      <c r="J258" s="157"/>
      <c r="K258" s="158"/>
      <c r="N258" s="137"/>
      <c r="O258" s="137"/>
      <c r="P258" s="137"/>
      <c r="Q258" s="159"/>
      <c r="R258" s="159"/>
      <c r="S258" s="159"/>
    </row>
    <row r="259" spans="2:19" ht="13.5" customHeight="1">
      <c r="B259" s="151">
        <v>15</v>
      </c>
      <c r="C259" s="152">
        <v>15</v>
      </c>
      <c r="D259" s="153" t="s">
        <v>2344</v>
      </c>
      <c r="E259" s="154" t="s">
        <v>2578</v>
      </c>
      <c r="F259" s="155" t="s">
        <v>2579</v>
      </c>
      <c r="G259" s="160">
        <v>7964.6</v>
      </c>
      <c r="H259" s="157">
        <v>36154.8</v>
      </c>
      <c r="I259" s="158">
        <v>0.32</v>
      </c>
      <c r="J259" s="157"/>
      <c r="K259" s="158"/>
      <c r="N259" s="137"/>
      <c r="O259" s="137"/>
      <c r="P259" s="137"/>
      <c r="Q259" s="159"/>
      <c r="R259" s="159"/>
      <c r="S259" s="159"/>
    </row>
    <row r="260" spans="2:19" ht="13.5" customHeight="1">
      <c r="B260" s="151" t="s">
        <v>1984</v>
      </c>
      <c r="C260" s="152">
        <v>31</v>
      </c>
      <c r="D260" s="153" t="s">
        <v>2344</v>
      </c>
      <c r="E260" s="154" t="s">
        <v>2580</v>
      </c>
      <c r="F260" s="155" t="s">
        <v>2581</v>
      </c>
      <c r="G260" s="160">
        <v>13188</v>
      </c>
      <c r="H260" s="157">
        <v>47414.8</v>
      </c>
      <c r="I260" s="158">
        <v>0.27</v>
      </c>
      <c r="J260" s="157"/>
      <c r="K260" s="158"/>
      <c r="N260" s="137"/>
      <c r="O260" s="137"/>
      <c r="P260" s="137"/>
      <c r="Q260" s="159"/>
      <c r="R260" s="159"/>
      <c r="S260" s="159"/>
    </row>
    <row r="261" spans="2:19" ht="13.5" customHeight="1">
      <c r="B261" s="151">
        <v>21</v>
      </c>
      <c r="C261" s="152" t="s">
        <v>2010</v>
      </c>
      <c r="D261" s="153" t="s">
        <v>2344</v>
      </c>
      <c r="E261" s="154" t="s">
        <v>2582</v>
      </c>
      <c r="F261" s="155" t="s">
        <v>2583</v>
      </c>
      <c r="G261" s="160">
        <v>7109.5</v>
      </c>
      <c r="H261" s="157">
        <v>34025.8</v>
      </c>
      <c r="I261" s="158">
        <v>2.9</v>
      </c>
      <c r="J261" s="157"/>
      <c r="K261" s="158"/>
      <c r="N261" s="137"/>
      <c r="O261" s="137"/>
      <c r="P261" s="137"/>
      <c r="Q261" s="159"/>
      <c r="R261" s="159"/>
      <c r="S261" s="159"/>
    </row>
    <row r="262" spans="2:19" ht="13.5" customHeight="1">
      <c r="B262" s="151">
        <v>18</v>
      </c>
      <c r="C262" s="163">
        <v>10</v>
      </c>
      <c r="D262" s="153" t="s">
        <v>2344</v>
      </c>
      <c r="E262" s="154" t="s">
        <v>2584</v>
      </c>
      <c r="F262" s="164" t="s">
        <v>2585</v>
      </c>
      <c r="G262" s="160">
        <v>6063.1</v>
      </c>
      <c r="H262" s="157">
        <v>25132.3</v>
      </c>
      <c r="I262" s="158">
        <v>0.74</v>
      </c>
      <c r="J262" s="157"/>
      <c r="K262" s="158"/>
      <c r="N262" s="137"/>
      <c r="O262" s="137"/>
      <c r="P262" s="137"/>
      <c r="Q262" s="159"/>
      <c r="R262" s="159"/>
      <c r="S262" s="159"/>
    </row>
    <row r="263" spans="2:19" ht="13.5" customHeight="1">
      <c r="B263" s="161" t="s">
        <v>2025</v>
      </c>
      <c r="C263" s="152">
        <v>16</v>
      </c>
      <c r="D263" s="153" t="s">
        <v>2344</v>
      </c>
      <c r="E263" s="154" t="s">
        <v>2586</v>
      </c>
      <c r="F263" s="155" t="s">
        <v>2587</v>
      </c>
      <c r="G263" s="160">
        <v>29062.5</v>
      </c>
      <c r="H263" s="157">
        <v>33552.1</v>
      </c>
      <c r="I263" s="158">
        <v>0.16</v>
      </c>
      <c r="J263" s="157"/>
      <c r="K263" s="158"/>
      <c r="N263" s="137"/>
      <c r="O263" s="137"/>
      <c r="P263" s="137"/>
      <c r="Q263" s="159"/>
      <c r="R263" s="159"/>
      <c r="S263" s="159"/>
    </row>
    <row r="264" spans="2:19" ht="13.5" customHeight="1">
      <c r="B264" s="151">
        <v>21</v>
      </c>
      <c r="C264" s="152" t="s">
        <v>2007</v>
      </c>
      <c r="D264" s="153" t="s">
        <v>2344</v>
      </c>
      <c r="E264" s="154" t="s">
        <v>2588</v>
      </c>
      <c r="F264" s="155" t="s">
        <v>2589</v>
      </c>
      <c r="G264" s="160">
        <v>3809.8</v>
      </c>
      <c r="H264" s="157">
        <v>13855.1</v>
      </c>
      <c r="I264" s="158">
        <v>1.18</v>
      </c>
      <c r="J264" s="157"/>
      <c r="K264" s="158"/>
      <c r="N264" s="137"/>
      <c r="O264" s="137"/>
      <c r="P264" s="137"/>
      <c r="Q264" s="159"/>
      <c r="R264" s="159"/>
      <c r="S264" s="159"/>
    </row>
    <row r="265" spans="2:19" ht="13.5" customHeight="1">
      <c r="B265" s="151" t="s">
        <v>2018</v>
      </c>
      <c r="C265" s="152" t="s">
        <v>2010</v>
      </c>
      <c r="D265" s="153" t="s">
        <v>2344</v>
      </c>
      <c r="E265" s="154" t="s">
        <v>2590</v>
      </c>
      <c r="F265" s="155" t="s">
        <v>2591</v>
      </c>
      <c r="G265" s="160">
        <v>8477.3</v>
      </c>
      <c r="H265" s="157">
        <v>58016.6</v>
      </c>
      <c r="I265" s="158">
        <v>2.55</v>
      </c>
      <c r="J265" s="157"/>
      <c r="K265" s="158"/>
      <c r="N265" s="137"/>
      <c r="O265" s="137"/>
      <c r="P265" s="137"/>
      <c r="Q265" s="159"/>
      <c r="R265" s="159"/>
      <c r="S265" s="159"/>
    </row>
    <row r="266" spans="2:19" ht="13.5" customHeight="1">
      <c r="B266" s="151">
        <v>14</v>
      </c>
      <c r="C266" s="152">
        <v>11</v>
      </c>
      <c r="D266" s="153" t="s">
        <v>2344</v>
      </c>
      <c r="E266" s="154" t="s">
        <v>2592</v>
      </c>
      <c r="F266" s="155" t="s">
        <v>2593</v>
      </c>
      <c r="G266" s="160">
        <v>6700.5</v>
      </c>
      <c r="H266" s="157">
        <v>29036.1</v>
      </c>
      <c r="I266" s="158">
        <v>1.1</v>
      </c>
      <c r="J266" s="157"/>
      <c r="K266" s="158"/>
      <c r="N266" s="137"/>
      <c r="O266" s="137"/>
      <c r="P266" s="137"/>
      <c r="Q266" s="159"/>
      <c r="R266" s="159"/>
      <c r="S266" s="159"/>
    </row>
    <row r="267" spans="2:19" ht="13.5" customHeight="1">
      <c r="B267" s="151" t="s">
        <v>2007</v>
      </c>
      <c r="C267" s="152" t="s">
        <v>2018</v>
      </c>
      <c r="D267" s="153" t="s">
        <v>2344</v>
      </c>
      <c r="E267" s="154" t="s">
        <v>2594</v>
      </c>
      <c r="F267" s="155" t="s">
        <v>2595</v>
      </c>
      <c r="G267" s="160">
        <v>8600.6</v>
      </c>
      <c r="H267" s="157">
        <v>25884.5</v>
      </c>
      <c r="I267" s="158">
        <v>0.34</v>
      </c>
      <c r="J267" s="157"/>
      <c r="K267" s="158"/>
      <c r="N267" s="137"/>
      <c r="O267" s="137"/>
      <c r="P267" s="137"/>
      <c r="Q267" s="159"/>
      <c r="R267" s="159"/>
      <c r="S267" s="159"/>
    </row>
    <row r="268" spans="2:19" ht="13.5" customHeight="1">
      <c r="B268" s="151">
        <v>24</v>
      </c>
      <c r="C268" s="152" t="s">
        <v>1994</v>
      </c>
      <c r="D268" s="153" t="s">
        <v>2344</v>
      </c>
      <c r="E268" s="154" t="s">
        <v>2596</v>
      </c>
      <c r="F268" s="155" t="s">
        <v>2597</v>
      </c>
      <c r="G268" s="160">
        <v>14625.9</v>
      </c>
      <c r="H268" s="157">
        <v>69406.9</v>
      </c>
      <c r="I268" s="158">
        <v>6.47</v>
      </c>
      <c r="J268" s="157"/>
      <c r="K268" s="158"/>
      <c r="N268" s="137"/>
      <c r="O268" s="137"/>
      <c r="P268" s="137"/>
      <c r="Q268" s="159"/>
      <c r="R268" s="159"/>
      <c r="S268" s="159"/>
    </row>
    <row r="269" spans="2:19" ht="13.5" customHeight="1">
      <c r="B269" s="151" t="s">
        <v>2010</v>
      </c>
      <c r="C269" s="152" t="s">
        <v>2007</v>
      </c>
      <c r="D269" s="153" t="s">
        <v>2344</v>
      </c>
      <c r="E269" s="154" t="s">
        <v>2598</v>
      </c>
      <c r="F269" s="155" t="s">
        <v>2599</v>
      </c>
      <c r="G269" s="160">
        <v>38312.9</v>
      </c>
      <c r="H269" s="157">
        <v>128136.2</v>
      </c>
      <c r="I269" s="158">
        <v>5.98</v>
      </c>
      <c r="J269" s="157"/>
      <c r="K269" s="158"/>
      <c r="N269" s="137"/>
      <c r="O269" s="137"/>
      <c r="P269" s="137"/>
      <c r="Q269" s="159"/>
      <c r="R269" s="159"/>
      <c r="S269" s="159"/>
    </row>
    <row r="270" spans="2:19" ht="13.5" customHeight="1">
      <c r="B270" s="151">
        <v>21</v>
      </c>
      <c r="C270" s="152" t="s">
        <v>2018</v>
      </c>
      <c r="D270" s="153" t="s">
        <v>2344</v>
      </c>
      <c r="E270" s="154" t="s">
        <v>2600</v>
      </c>
      <c r="F270" s="155" t="s">
        <v>2601</v>
      </c>
      <c r="G270" s="160">
        <v>4046.5</v>
      </c>
      <c r="H270" s="157">
        <v>19359.2</v>
      </c>
      <c r="I270" s="158">
        <v>1.65</v>
      </c>
      <c r="J270" s="157"/>
      <c r="K270" s="158"/>
      <c r="N270" s="137"/>
      <c r="O270" s="137"/>
      <c r="P270" s="137"/>
      <c r="Q270" s="159"/>
      <c r="R270" s="159"/>
      <c r="S270" s="159"/>
    </row>
    <row r="271" spans="2:19" ht="13.5" customHeight="1">
      <c r="B271" s="151">
        <v>10</v>
      </c>
      <c r="C271" s="152">
        <v>18</v>
      </c>
      <c r="D271" s="153" t="s">
        <v>2344</v>
      </c>
      <c r="E271" s="154" t="s">
        <v>2602</v>
      </c>
      <c r="F271" s="155" t="s">
        <v>2603</v>
      </c>
      <c r="G271" s="160">
        <v>84999</v>
      </c>
      <c r="H271" s="157">
        <v>4976.5</v>
      </c>
      <c r="I271" s="158">
        <v>0.08</v>
      </c>
      <c r="J271" s="157"/>
      <c r="K271" s="158"/>
      <c r="N271" s="137"/>
      <c r="O271" s="137"/>
      <c r="P271" s="137"/>
      <c r="Q271" s="159"/>
      <c r="R271" s="159"/>
      <c r="S271" s="159"/>
    </row>
    <row r="272" spans="2:19" ht="13.5" customHeight="1">
      <c r="B272" s="151" t="s">
        <v>2007</v>
      </c>
      <c r="C272" s="152">
        <v>10</v>
      </c>
      <c r="D272" s="153" t="s">
        <v>2344</v>
      </c>
      <c r="E272" s="154" t="s">
        <v>2604</v>
      </c>
      <c r="F272" s="180" t="s">
        <v>2605</v>
      </c>
      <c r="G272" s="160">
        <v>22640</v>
      </c>
      <c r="H272" s="157">
        <v>39336</v>
      </c>
      <c r="I272" s="158">
        <v>0.51</v>
      </c>
      <c r="J272" s="157"/>
      <c r="K272" s="158"/>
      <c r="N272" s="137"/>
      <c r="O272" s="137"/>
      <c r="P272" s="137"/>
      <c r="Q272" s="159"/>
      <c r="R272" s="159"/>
      <c r="S272" s="159"/>
    </row>
    <row r="273" spans="2:19" ht="13.5" customHeight="1">
      <c r="B273" s="151">
        <v>11</v>
      </c>
      <c r="C273" s="152" t="s">
        <v>2004</v>
      </c>
      <c r="D273" s="153" t="s">
        <v>2344</v>
      </c>
      <c r="E273" s="154" t="s">
        <v>2606</v>
      </c>
      <c r="F273" s="155" t="s">
        <v>2607</v>
      </c>
      <c r="G273" s="160">
        <v>5131.8</v>
      </c>
      <c r="H273" s="157">
        <v>18430.5</v>
      </c>
      <c r="I273" s="158">
        <v>1.75</v>
      </c>
      <c r="J273" s="157"/>
      <c r="K273" s="158"/>
      <c r="N273" s="137"/>
      <c r="O273" s="137"/>
      <c r="P273" s="137"/>
      <c r="Q273" s="159"/>
      <c r="R273" s="159"/>
      <c r="S273" s="159"/>
    </row>
    <row r="274" spans="2:19" ht="13.5" customHeight="1">
      <c r="B274" s="151" t="s">
        <v>1985</v>
      </c>
      <c r="C274" s="152" t="s">
        <v>2018</v>
      </c>
      <c r="D274" s="153" t="s">
        <v>2344</v>
      </c>
      <c r="E274" s="154" t="s">
        <v>2608</v>
      </c>
      <c r="F274" s="155" t="s">
        <v>2609</v>
      </c>
      <c r="G274" s="160">
        <v>39748.8</v>
      </c>
      <c r="H274" s="157">
        <v>48394</v>
      </c>
      <c r="I274" s="158">
        <v>2.42</v>
      </c>
      <c r="J274" s="157"/>
      <c r="K274" s="158"/>
      <c r="N274" s="137"/>
      <c r="O274" s="137"/>
      <c r="P274" s="137"/>
      <c r="Q274" s="159"/>
      <c r="R274" s="159"/>
      <c r="S274" s="159"/>
    </row>
    <row r="275" spans="2:19" ht="13.5" customHeight="1">
      <c r="B275" s="151">
        <v>22</v>
      </c>
      <c r="C275" s="152" t="s">
        <v>2007</v>
      </c>
      <c r="D275" s="153" t="s">
        <v>2344</v>
      </c>
      <c r="E275" s="154" t="s">
        <v>2610</v>
      </c>
      <c r="F275" s="155" t="s">
        <v>2611</v>
      </c>
      <c r="G275" s="160">
        <v>6052</v>
      </c>
      <c r="H275" s="157">
        <v>35221</v>
      </c>
      <c r="I275" s="158">
        <v>2.06</v>
      </c>
      <c r="J275" s="157"/>
      <c r="K275" s="158"/>
      <c r="N275" s="137"/>
      <c r="O275" s="137"/>
      <c r="P275" s="137"/>
      <c r="Q275" s="159"/>
      <c r="R275" s="159"/>
      <c r="S275" s="159"/>
    </row>
    <row r="276" spans="2:19" ht="13.5" customHeight="1">
      <c r="B276" s="151">
        <v>20</v>
      </c>
      <c r="C276" s="152">
        <v>15</v>
      </c>
      <c r="D276" s="153" t="s">
        <v>2344</v>
      </c>
      <c r="E276" s="154" t="s">
        <v>2612</v>
      </c>
      <c r="F276" s="155" t="s">
        <v>2613</v>
      </c>
      <c r="G276" s="160">
        <v>19737.5</v>
      </c>
      <c r="H276" s="157">
        <v>50057.2</v>
      </c>
      <c r="I276" s="158">
        <v>0.44</v>
      </c>
      <c r="J276" s="157"/>
      <c r="K276" s="158"/>
      <c r="N276" s="137"/>
      <c r="O276" s="137"/>
      <c r="P276" s="137"/>
      <c r="Q276" s="159"/>
      <c r="R276" s="159"/>
      <c r="S276" s="159"/>
    </row>
    <row r="277" spans="2:19" ht="13.5" customHeight="1">
      <c r="B277" s="151">
        <v>14</v>
      </c>
      <c r="C277" s="152">
        <v>12</v>
      </c>
      <c r="D277" s="153" t="s">
        <v>2344</v>
      </c>
      <c r="E277" s="154" t="s">
        <v>2614</v>
      </c>
      <c r="F277" s="155" t="s">
        <v>2615</v>
      </c>
      <c r="G277" s="160">
        <v>7757.4</v>
      </c>
      <c r="H277" s="157">
        <v>30056.9</v>
      </c>
      <c r="I277" s="158">
        <v>1.14</v>
      </c>
      <c r="J277" s="157"/>
      <c r="K277" s="158"/>
      <c r="N277" s="137"/>
      <c r="O277" s="137"/>
      <c r="P277" s="137"/>
      <c r="Q277" s="159"/>
      <c r="R277" s="159"/>
      <c r="S277" s="159"/>
    </row>
    <row r="278" spans="2:19" ht="13.5" customHeight="1">
      <c r="B278" s="161" t="s">
        <v>1984</v>
      </c>
      <c r="C278" s="152">
        <v>32</v>
      </c>
      <c r="D278" s="153" t="s">
        <v>2344</v>
      </c>
      <c r="E278" s="154" t="s">
        <v>2616</v>
      </c>
      <c r="F278" s="155" t="s">
        <v>2617</v>
      </c>
      <c r="G278" s="160">
        <v>62978.8</v>
      </c>
      <c r="H278" s="157">
        <v>49425.1</v>
      </c>
      <c r="I278" s="158">
        <v>0.28</v>
      </c>
      <c r="J278" s="157"/>
      <c r="K278" s="158"/>
      <c r="N278" s="137"/>
      <c r="O278" s="137"/>
      <c r="P278" s="137"/>
      <c r="Q278" s="159"/>
      <c r="R278" s="159"/>
      <c r="S278" s="159"/>
    </row>
    <row r="279" spans="2:19" ht="13.5" customHeight="1">
      <c r="B279" s="151" t="s">
        <v>2010</v>
      </c>
      <c r="C279" s="152" t="s">
        <v>2018</v>
      </c>
      <c r="D279" s="153" t="s">
        <v>2344</v>
      </c>
      <c r="E279" s="154" t="s">
        <v>2618</v>
      </c>
      <c r="F279" s="155" t="s">
        <v>2619</v>
      </c>
      <c r="G279" s="160">
        <v>8925.8</v>
      </c>
      <c r="H279" s="157">
        <v>37857.2</v>
      </c>
      <c r="I279" s="158">
        <v>1.77</v>
      </c>
      <c r="J279" s="157"/>
      <c r="K279" s="158"/>
      <c r="N279" s="137"/>
      <c r="O279" s="137"/>
      <c r="P279" s="137"/>
      <c r="Q279" s="159"/>
      <c r="R279" s="159"/>
      <c r="S279" s="159"/>
    </row>
    <row r="280" spans="2:19" ht="13.5" customHeight="1">
      <c r="B280" s="151" t="s">
        <v>1984</v>
      </c>
      <c r="C280" s="152">
        <v>33</v>
      </c>
      <c r="D280" s="153" t="s">
        <v>2344</v>
      </c>
      <c r="E280" s="154" t="s">
        <v>2620</v>
      </c>
      <c r="F280" s="155" t="s">
        <v>2621</v>
      </c>
      <c r="G280" s="160">
        <v>16729.1</v>
      </c>
      <c r="H280" s="157">
        <v>24412.6</v>
      </c>
      <c r="I280" s="158">
        <v>0.14</v>
      </c>
      <c r="J280" s="157"/>
      <c r="K280" s="158"/>
      <c r="N280" s="137"/>
      <c r="O280" s="137"/>
      <c r="P280" s="137"/>
      <c r="Q280" s="159"/>
      <c r="R280" s="159"/>
      <c r="S280" s="159"/>
    </row>
    <row r="281" spans="2:19" ht="13.5" customHeight="1">
      <c r="B281" s="151">
        <v>10</v>
      </c>
      <c r="C281" s="152">
        <v>19</v>
      </c>
      <c r="D281" s="153" t="s">
        <v>2344</v>
      </c>
      <c r="E281" s="154" t="s">
        <v>2622</v>
      </c>
      <c r="F281" s="155" t="s">
        <v>2623</v>
      </c>
      <c r="G281" s="160">
        <v>10510.8</v>
      </c>
      <c r="H281" s="157">
        <v>21772.1</v>
      </c>
      <c r="I281" s="158">
        <v>0.34</v>
      </c>
      <c r="J281" s="157"/>
      <c r="K281" s="158"/>
      <c r="N281" s="137"/>
      <c r="O281" s="137"/>
      <c r="P281" s="137"/>
      <c r="Q281" s="159"/>
      <c r="R281" s="159"/>
      <c r="S281" s="159"/>
    </row>
    <row r="282" spans="2:19" ht="13.5" customHeight="1">
      <c r="B282" s="151" t="s">
        <v>2004</v>
      </c>
      <c r="C282" s="162" t="s">
        <v>2018</v>
      </c>
      <c r="D282" s="153" t="s">
        <v>2344</v>
      </c>
      <c r="E282" s="154" t="s">
        <v>2624</v>
      </c>
      <c r="F282" s="155" t="s">
        <v>2625</v>
      </c>
      <c r="G282" s="160">
        <v>15067.6</v>
      </c>
      <c r="H282" s="157">
        <v>35569</v>
      </c>
      <c r="I282" s="158">
        <v>2.21</v>
      </c>
      <c r="J282" s="157"/>
      <c r="K282" s="158"/>
      <c r="N282" s="137"/>
      <c r="O282" s="137"/>
      <c r="P282" s="137"/>
      <c r="Q282" s="159"/>
      <c r="R282" s="159"/>
      <c r="S282" s="159"/>
    </row>
    <row r="283" spans="2:19" ht="13.5" customHeight="1">
      <c r="B283" s="168" t="s">
        <v>1994</v>
      </c>
      <c r="C283" s="152" t="s">
        <v>1984</v>
      </c>
      <c r="D283" s="153" t="s">
        <v>2344</v>
      </c>
      <c r="E283" s="154" t="s">
        <v>2626</v>
      </c>
      <c r="F283" s="155" t="s">
        <v>2627</v>
      </c>
      <c r="G283" s="160">
        <v>5715</v>
      </c>
      <c r="H283" s="157">
        <v>31251.6</v>
      </c>
      <c r="I283" s="158">
        <v>1.41</v>
      </c>
      <c r="J283" s="157"/>
      <c r="K283" s="158"/>
      <c r="N283" s="137"/>
      <c r="O283" s="137"/>
      <c r="P283" s="137"/>
      <c r="Q283" s="159"/>
      <c r="R283" s="159"/>
      <c r="S283" s="159"/>
    </row>
    <row r="284" spans="2:19" ht="13.5" customHeight="1">
      <c r="B284" s="151">
        <v>17</v>
      </c>
      <c r="C284" s="152" t="s">
        <v>2004</v>
      </c>
      <c r="D284" s="153" t="s">
        <v>2344</v>
      </c>
      <c r="E284" s="154" t="s">
        <v>2628</v>
      </c>
      <c r="F284" s="155" t="s">
        <v>2629</v>
      </c>
      <c r="G284" s="160">
        <v>11358.8</v>
      </c>
      <c r="H284" s="157">
        <v>101943.1</v>
      </c>
      <c r="I284" s="158">
        <v>6.67</v>
      </c>
      <c r="J284" s="157"/>
      <c r="K284" s="158"/>
      <c r="N284" s="137"/>
      <c r="O284" s="137"/>
      <c r="P284" s="137"/>
      <c r="Q284" s="159"/>
      <c r="R284" s="159"/>
      <c r="S284" s="159"/>
    </row>
    <row r="285" spans="2:19" ht="13.5" customHeight="1">
      <c r="B285" s="151">
        <v>22</v>
      </c>
      <c r="C285" s="152" t="s">
        <v>2018</v>
      </c>
      <c r="D285" s="153" t="s">
        <v>2344</v>
      </c>
      <c r="E285" s="154" t="s">
        <v>2630</v>
      </c>
      <c r="F285" s="155" t="s">
        <v>2631</v>
      </c>
      <c r="G285" s="160">
        <v>19888</v>
      </c>
      <c r="H285" s="157">
        <v>60716.2</v>
      </c>
      <c r="I285" s="158">
        <v>3.56</v>
      </c>
      <c r="J285" s="157"/>
      <c r="K285" s="158"/>
      <c r="N285" s="137"/>
      <c r="O285" s="137"/>
      <c r="P285" s="137"/>
      <c r="Q285" s="159"/>
      <c r="R285" s="159"/>
      <c r="S285" s="159"/>
    </row>
    <row r="286" spans="2:19" ht="13.5" customHeight="1">
      <c r="B286" s="151">
        <v>14</v>
      </c>
      <c r="C286" s="152">
        <v>13</v>
      </c>
      <c r="D286" s="153" t="s">
        <v>2344</v>
      </c>
      <c r="E286" s="154" t="s">
        <v>2632</v>
      </c>
      <c r="F286" s="155" t="s">
        <v>2633</v>
      </c>
      <c r="G286" s="160">
        <v>4893.5</v>
      </c>
      <c r="H286" s="157">
        <v>24785.5</v>
      </c>
      <c r="I286" s="158">
        <v>0.94</v>
      </c>
      <c r="J286" s="157"/>
      <c r="K286" s="158"/>
      <c r="N286" s="137"/>
      <c r="O286" s="137"/>
      <c r="P286" s="137"/>
      <c r="Q286" s="159"/>
      <c r="R286" s="159"/>
      <c r="S286" s="159"/>
    </row>
    <row r="287" spans="2:19" ht="13.5" customHeight="1">
      <c r="B287" s="151">
        <v>16</v>
      </c>
      <c r="C287" s="163" t="s">
        <v>2010</v>
      </c>
      <c r="D287" s="153" t="s">
        <v>2344</v>
      </c>
      <c r="E287" s="154" t="s">
        <v>2634</v>
      </c>
      <c r="F287" s="183" t="s">
        <v>2635</v>
      </c>
      <c r="G287" s="160">
        <v>27016.5</v>
      </c>
      <c r="H287" s="157">
        <v>49415</v>
      </c>
      <c r="I287" s="158">
        <v>0.8</v>
      </c>
      <c r="J287" s="157"/>
      <c r="K287" s="158"/>
      <c r="N287" s="137"/>
      <c r="O287" s="137"/>
      <c r="P287" s="137"/>
      <c r="Q287" s="159"/>
      <c r="R287" s="159"/>
      <c r="S287" s="159"/>
    </row>
    <row r="288" spans="2:19" ht="13.5" customHeight="1">
      <c r="B288" s="151">
        <v>11</v>
      </c>
      <c r="C288" s="152" t="s">
        <v>2010</v>
      </c>
      <c r="D288" s="153" t="s">
        <v>2344</v>
      </c>
      <c r="E288" s="154" t="s">
        <v>2636</v>
      </c>
      <c r="F288" s="155" t="s">
        <v>2637</v>
      </c>
      <c r="G288" s="160">
        <v>13992</v>
      </c>
      <c r="H288" s="157">
        <v>37439</v>
      </c>
      <c r="I288" s="158">
        <v>3.56</v>
      </c>
      <c r="J288" s="157"/>
      <c r="K288" s="158"/>
      <c r="N288" s="137"/>
      <c r="O288" s="137"/>
      <c r="P288" s="137"/>
      <c r="Q288" s="159"/>
      <c r="R288" s="159"/>
      <c r="S288" s="159"/>
    </row>
    <row r="289" spans="2:19" ht="13.5" customHeight="1">
      <c r="B289" s="151" t="s">
        <v>1985</v>
      </c>
      <c r="C289" s="152">
        <v>10</v>
      </c>
      <c r="D289" s="153" t="s">
        <v>2344</v>
      </c>
      <c r="E289" s="154" t="s">
        <v>2638</v>
      </c>
      <c r="F289" s="155" t="s">
        <v>2639</v>
      </c>
      <c r="G289" s="160">
        <v>25226.5</v>
      </c>
      <c r="H289" s="157">
        <v>60960.6</v>
      </c>
      <c r="I289" s="158">
        <v>3.05</v>
      </c>
      <c r="J289" s="157"/>
      <c r="K289" s="158"/>
      <c r="N289" s="137"/>
      <c r="O289" s="137"/>
      <c r="P289" s="137"/>
      <c r="Q289" s="159"/>
      <c r="R289" s="159"/>
      <c r="S289" s="159"/>
    </row>
    <row r="290" spans="2:19" ht="13.5" customHeight="1">
      <c r="B290" s="151" t="s">
        <v>2018</v>
      </c>
      <c r="C290" s="152" t="s">
        <v>2007</v>
      </c>
      <c r="D290" s="153" t="s">
        <v>2344</v>
      </c>
      <c r="E290" s="154" t="s">
        <v>2640</v>
      </c>
      <c r="F290" s="155" t="s">
        <v>2641</v>
      </c>
      <c r="G290" s="160">
        <v>32107.2</v>
      </c>
      <c r="H290" s="157">
        <v>57713.5</v>
      </c>
      <c r="I290" s="158">
        <v>2.53</v>
      </c>
      <c r="J290" s="157"/>
      <c r="K290" s="158"/>
      <c r="N290" s="137"/>
      <c r="O290" s="137"/>
      <c r="P290" s="137"/>
      <c r="Q290" s="159"/>
      <c r="R290" s="159"/>
      <c r="S290" s="159"/>
    </row>
    <row r="291" spans="2:19" ht="13.5" customHeight="1">
      <c r="B291" s="151">
        <v>21</v>
      </c>
      <c r="C291" s="152">
        <v>10</v>
      </c>
      <c r="D291" s="153" t="s">
        <v>2344</v>
      </c>
      <c r="E291" s="154" t="s">
        <v>2642</v>
      </c>
      <c r="F291" s="155" t="s">
        <v>2643</v>
      </c>
      <c r="G291" s="160">
        <v>18850</v>
      </c>
      <c r="H291" s="157">
        <v>58811.4</v>
      </c>
      <c r="I291" s="158">
        <v>5.01</v>
      </c>
      <c r="J291" s="157"/>
      <c r="K291" s="158"/>
      <c r="N291" s="137"/>
      <c r="O291" s="137"/>
      <c r="P291" s="137"/>
      <c r="Q291" s="159"/>
      <c r="R291" s="159"/>
      <c r="S291" s="159"/>
    </row>
    <row r="292" spans="2:19" ht="13.5" customHeight="1">
      <c r="B292" s="151">
        <v>24</v>
      </c>
      <c r="C292" s="152" t="s">
        <v>2025</v>
      </c>
      <c r="D292" s="153" t="s">
        <v>2344</v>
      </c>
      <c r="E292" s="154" t="s">
        <v>2644</v>
      </c>
      <c r="F292" s="155" t="s">
        <v>2645</v>
      </c>
      <c r="G292" s="160">
        <v>6625.6</v>
      </c>
      <c r="H292" s="157">
        <v>45680.2</v>
      </c>
      <c r="I292" s="158">
        <v>4.26</v>
      </c>
      <c r="J292" s="157"/>
      <c r="K292" s="158"/>
      <c r="N292" s="137"/>
      <c r="O292" s="137"/>
      <c r="P292" s="137"/>
      <c r="Q292" s="159"/>
      <c r="R292" s="159"/>
      <c r="S292" s="159"/>
    </row>
    <row r="293" spans="2:19" ht="13.5" customHeight="1">
      <c r="B293" s="151">
        <v>24</v>
      </c>
      <c r="C293" s="152" t="s">
        <v>1984</v>
      </c>
      <c r="D293" s="153" t="s">
        <v>2344</v>
      </c>
      <c r="E293" s="154" t="s">
        <v>2646</v>
      </c>
      <c r="F293" s="155" t="s">
        <v>2647</v>
      </c>
      <c r="G293" s="160">
        <v>15766.7</v>
      </c>
      <c r="H293" s="157">
        <v>89569.1</v>
      </c>
      <c r="I293" s="158">
        <v>8.35</v>
      </c>
      <c r="J293" s="157"/>
      <c r="K293" s="158"/>
      <c r="N293" s="137"/>
      <c r="O293" s="137"/>
      <c r="P293" s="137"/>
      <c r="Q293" s="159"/>
      <c r="R293" s="159"/>
      <c r="S293" s="159"/>
    </row>
    <row r="294" spans="2:19" ht="13.5" customHeight="1">
      <c r="B294" s="151">
        <v>16</v>
      </c>
      <c r="C294" s="152" t="s">
        <v>2007</v>
      </c>
      <c r="D294" s="153" t="s">
        <v>2344</v>
      </c>
      <c r="E294" s="154" t="s">
        <v>2648</v>
      </c>
      <c r="F294" s="183" t="s">
        <v>2649</v>
      </c>
      <c r="G294" s="160">
        <v>23914.3</v>
      </c>
      <c r="H294" s="157">
        <v>46092.4</v>
      </c>
      <c r="I294" s="158">
        <v>0.75</v>
      </c>
      <c r="J294" s="157"/>
      <c r="K294" s="158"/>
      <c r="N294" s="137"/>
      <c r="O294" s="137"/>
      <c r="P294" s="137"/>
      <c r="Q294" s="159"/>
      <c r="R294" s="159"/>
      <c r="S294" s="159"/>
    </row>
    <row r="295" spans="2:19" ht="13.5" customHeight="1">
      <c r="B295" s="151">
        <v>18</v>
      </c>
      <c r="C295" s="163">
        <v>11</v>
      </c>
      <c r="D295" s="153" t="s">
        <v>2344</v>
      </c>
      <c r="E295" s="154" t="s">
        <v>2650</v>
      </c>
      <c r="F295" s="164" t="s">
        <v>2651</v>
      </c>
      <c r="G295" s="160">
        <v>6241.4</v>
      </c>
      <c r="H295" s="157">
        <v>25796.4</v>
      </c>
      <c r="I295" s="158">
        <v>0.76</v>
      </c>
      <c r="J295" s="157"/>
      <c r="K295" s="158"/>
      <c r="N295" s="137"/>
      <c r="O295" s="137"/>
      <c r="P295" s="137"/>
      <c r="Q295" s="159"/>
      <c r="R295" s="159"/>
      <c r="S295" s="159"/>
    </row>
    <row r="296" spans="2:19" ht="13.5" customHeight="1">
      <c r="B296" s="151">
        <v>11</v>
      </c>
      <c r="C296" s="152" t="s">
        <v>2007</v>
      </c>
      <c r="D296" s="153" t="s">
        <v>2344</v>
      </c>
      <c r="E296" s="154" t="s">
        <v>2652</v>
      </c>
      <c r="F296" s="155" t="s">
        <v>2653</v>
      </c>
      <c r="G296" s="160">
        <v>15839.7</v>
      </c>
      <c r="H296" s="157">
        <v>32550.6</v>
      </c>
      <c r="I296" s="158">
        <v>3.1</v>
      </c>
      <c r="J296" s="157"/>
      <c r="K296" s="158"/>
      <c r="N296" s="137"/>
      <c r="O296" s="137"/>
      <c r="P296" s="137"/>
      <c r="Q296" s="159"/>
      <c r="R296" s="159"/>
      <c r="S296" s="159"/>
    </row>
    <row r="297" spans="2:19" ht="13.5" customHeight="1">
      <c r="B297" s="151">
        <v>21</v>
      </c>
      <c r="C297" s="152">
        <v>11</v>
      </c>
      <c r="D297" s="153" t="s">
        <v>2344</v>
      </c>
      <c r="E297" s="154" t="s">
        <v>2654</v>
      </c>
      <c r="F297" s="155" t="s">
        <v>2655</v>
      </c>
      <c r="G297" s="160">
        <v>18628.3</v>
      </c>
      <c r="H297" s="157">
        <v>66087.6</v>
      </c>
      <c r="I297" s="158">
        <v>5.63</v>
      </c>
      <c r="J297" s="157"/>
      <c r="K297" s="158"/>
      <c r="N297" s="137"/>
      <c r="O297" s="137"/>
      <c r="P297" s="137"/>
      <c r="Q297" s="159"/>
      <c r="R297" s="159"/>
      <c r="S297" s="159"/>
    </row>
    <row r="298" spans="2:19" ht="13.5" customHeight="1">
      <c r="B298" s="151">
        <v>21</v>
      </c>
      <c r="C298" s="152">
        <v>12</v>
      </c>
      <c r="D298" s="153" t="s">
        <v>2344</v>
      </c>
      <c r="E298" s="154" t="s">
        <v>2656</v>
      </c>
      <c r="F298" s="155" t="s">
        <v>2657</v>
      </c>
      <c r="G298" s="160">
        <v>6736.7</v>
      </c>
      <c r="H298" s="157">
        <v>24858.8</v>
      </c>
      <c r="I298" s="158">
        <v>2.12</v>
      </c>
      <c r="J298" s="157"/>
      <c r="K298" s="158"/>
      <c r="N298" s="137"/>
      <c r="O298" s="137"/>
      <c r="P298" s="137"/>
      <c r="Q298" s="159"/>
      <c r="R298" s="159"/>
      <c r="S298" s="159"/>
    </row>
    <row r="299" spans="2:19" ht="13.5" customHeight="1">
      <c r="B299" s="151" t="s">
        <v>2018</v>
      </c>
      <c r="C299" s="152" t="s">
        <v>2018</v>
      </c>
      <c r="D299" s="153" t="s">
        <v>2344</v>
      </c>
      <c r="E299" s="154" t="s">
        <v>2658</v>
      </c>
      <c r="F299" s="155" t="s">
        <v>2659</v>
      </c>
      <c r="G299" s="160">
        <v>12972.1</v>
      </c>
      <c r="H299" s="157">
        <v>69280.2</v>
      </c>
      <c r="I299" s="158">
        <v>3.04</v>
      </c>
      <c r="J299" s="157"/>
      <c r="K299" s="158"/>
      <c r="N299" s="137"/>
      <c r="O299" s="137"/>
      <c r="P299" s="137"/>
      <c r="Q299" s="159"/>
      <c r="R299" s="159"/>
      <c r="S299" s="159"/>
    </row>
    <row r="300" spans="2:19" ht="13.5" customHeight="1">
      <c r="B300" s="151">
        <v>23</v>
      </c>
      <c r="C300" s="152" t="s">
        <v>2010</v>
      </c>
      <c r="D300" s="153" t="s">
        <v>2344</v>
      </c>
      <c r="E300" s="154" t="s">
        <v>2660</v>
      </c>
      <c r="F300" s="155" t="s">
        <v>2661</v>
      </c>
      <c r="G300" s="160">
        <v>14452</v>
      </c>
      <c r="H300" s="157">
        <v>42006.9</v>
      </c>
      <c r="I300" s="158">
        <v>1.1</v>
      </c>
      <c r="J300" s="157"/>
      <c r="K300" s="158"/>
      <c r="N300" s="137"/>
      <c r="O300" s="137"/>
      <c r="P300" s="137"/>
      <c r="Q300" s="159"/>
      <c r="R300" s="159"/>
      <c r="S300" s="159"/>
    </row>
    <row r="301" spans="2:19" ht="13.5" customHeight="1">
      <c r="B301" s="151">
        <v>25</v>
      </c>
      <c r="C301" s="152" t="s">
        <v>2007</v>
      </c>
      <c r="D301" s="153" t="s">
        <v>2344</v>
      </c>
      <c r="E301" s="154" t="s">
        <v>2662</v>
      </c>
      <c r="F301" s="155" t="s">
        <v>2663</v>
      </c>
      <c r="G301" s="160">
        <v>11522</v>
      </c>
      <c r="H301" s="157">
        <v>33100.7</v>
      </c>
      <c r="I301" s="158">
        <v>1.05</v>
      </c>
      <c r="J301" s="157"/>
      <c r="K301" s="158"/>
      <c r="N301" s="137"/>
      <c r="O301" s="137"/>
      <c r="P301" s="137"/>
      <c r="Q301" s="159"/>
      <c r="R301" s="159"/>
      <c r="S301" s="159"/>
    </row>
    <row r="302" spans="2:19" ht="13.5" customHeight="1">
      <c r="B302" s="151">
        <v>13</v>
      </c>
      <c r="C302" s="152">
        <v>12</v>
      </c>
      <c r="D302" s="153" t="s">
        <v>2344</v>
      </c>
      <c r="E302" s="154" t="s">
        <v>2664</v>
      </c>
      <c r="F302" s="155" t="s">
        <v>2665</v>
      </c>
      <c r="G302" s="160">
        <v>19696.9</v>
      </c>
      <c r="H302" s="157">
        <v>73097.2</v>
      </c>
      <c r="I302" s="158">
        <v>1.08</v>
      </c>
      <c r="J302" s="157"/>
      <c r="K302" s="158"/>
      <c r="N302" s="137"/>
      <c r="O302" s="137"/>
      <c r="P302" s="137"/>
      <c r="Q302" s="159"/>
      <c r="R302" s="159"/>
      <c r="S302" s="159"/>
    </row>
    <row r="303" spans="2:19" ht="13.5" customHeight="1">
      <c r="B303" s="151">
        <v>22</v>
      </c>
      <c r="C303" s="152">
        <v>10</v>
      </c>
      <c r="D303" s="153" t="s">
        <v>2344</v>
      </c>
      <c r="E303" s="154" t="s">
        <v>2666</v>
      </c>
      <c r="F303" s="155" t="s">
        <v>2667</v>
      </c>
      <c r="G303" s="160">
        <v>12358.9</v>
      </c>
      <c r="H303" s="157">
        <v>64918.3</v>
      </c>
      <c r="I303" s="158">
        <v>3.8</v>
      </c>
      <c r="J303" s="157"/>
      <c r="K303" s="158"/>
      <c r="N303" s="137"/>
      <c r="O303" s="137"/>
      <c r="P303" s="137"/>
      <c r="Q303" s="159"/>
      <c r="R303" s="159"/>
      <c r="S303" s="159"/>
    </row>
    <row r="304" spans="2:19" ht="13.5" customHeight="1">
      <c r="B304" s="168" t="s">
        <v>1994</v>
      </c>
      <c r="C304" s="152" t="s">
        <v>2004</v>
      </c>
      <c r="D304" s="153" t="s">
        <v>2344</v>
      </c>
      <c r="E304" s="154" t="s">
        <v>2668</v>
      </c>
      <c r="F304" s="155" t="s">
        <v>2669</v>
      </c>
      <c r="G304" s="160">
        <v>12856</v>
      </c>
      <c r="H304" s="157">
        <v>66387.4</v>
      </c>
      <c r="I304" s="158">
        <v>2.99</v>
      </c>
      <c r="J304" s="157"/>
      <c r="K304" s="158"/>
      <c r="N304" s="137"/>
      <c r="O304" s="137"/>
      <c r="P304" s="137"/>
      <c r="Q304" s="159"/>
      <c r="R304" s="159"/>
      <c r="S304" s="159"/>
    </row>
    <row r="305" spans="2:19" ht="13.5" customHeight="1">
      <c r="B305" s="151">
        <v>17</v>
      </c>
      <c r="C305" s="152" t="s">
        <v>2010</v>
      </c>
      <c r="D305" s="153" t="s">
        <v>2344</v>
      </c>
      <c r="E305" s="154" t="s">
        <v>2670</v>
      </c>
      <c r="F305" s="155" t="s">
        <v>2671</v>
      </c>
      <c r="G305" s="160">
        <v>9945</v>
      </c>
      <c r="H305" s="157">
        <v>43611.6</v>
      </c>
      <c r="I305" s="158">
        <v>2.85</v>
      </c>
      <c r="J305" s="157"/>
      <c r="K305" s="158"/>
      <c r="N305" s="137"/>
      <c r="O305" s="137"/>
      <c r="P305" s="137"/>
      <c r="Q305" s="159"/>
      <c r="R305" s="159"/>
      <c r="S305" s="159"/>
    </row>
    <row r="306" spans="2:19" ht="13.5" customHeight="1">
      <c r="B306" s="151">
        <v>16</v>
      </c>
      <c r="C306" s="163" t="s">
        <v>2018</v>
      </c>
      <c r="D306" s="153" t="s">
        <v>2344</v>
      </c>
      <c r="E306" s="154" t="s">
        <v>2672</v>
      </c>
      <c r="F306" s="183" t="s">
        <v>2673</v>
      </c>
      <c r="G306" s="160">
        <v>14633.2</v>
      </c>
      <c r="H306" s="157">
        <v>19842.2</v>
      </c>
      <c r="I306" s="158">
        <v>0.32</v>
      </c>
      <c r="J306" s="157"/>
      <c r="K306" s="158"/>
      <c r="N306" s="137"/>
      <c r="O306" s="137"/>
      <c r="P306" s="137"/>
      <c r="Q306" s="159"/>
      <c r="R306" s="159"/>
      <c r="S306" s="159"/>
    </row>
    <row r="307" spans="2:19" ht="13.5" customHeight="1">
      <c r="B307" s="151" t="s">
        <v>2007</v>
      </c>
      <c r="C307" s="152">
        <v>11</v>
      </c>
      <c r="D307" s="153" t="s">
        <v>2344</v>
      </c>
      <c r="E307" s="154" t="s">
        <v>2674</v>
      </c>
      <c r="F307" s="155" t="s">
        <v>2675</v>
      </c>
      <c r="G307" s="160">
        <v>13039.7</v>
      </c>
      <c r="H307" s="157">
        <v>28076.9</v>
      </c>
      <c r="I307" s="158">
        <v>0.36</v>
      </c>
      <c r="J307" s="157"/>
      <c r="K307" s="158"/>
      <c r="N307" s="137"/>
      <c r="O307" s="137"/>
      <c r="P307" s="137"/>
      <c r="Q307" s="159"/>
      <c r="R307" s="159"/>
      <c r="S307" s="159"/>
    </row>
    <row r="308" spans="2:19" ht="13.5" customHeight="1">
      <c r="B308" s="151">
        <v>19</v>
      </c>
      <c r="C308" s="152" t="s">
        <v>1984</v>
      </c>
      <c r="D308" s="153" t="s">
        <v>2344</v>
      </c>
      <c r="E308" s="154" t="s">
        <v>2676</v>
      </c>
      <c r="F308" s="155" t="s">
        <v>2677</v>
      </c>
      <c r="G308" s="160">
        <v>18581.3</v>
      </c>
      <c r="H308" s="157">
        <v>72351</v>
      </c>
      <c r="I308" s="158">
        <v>5.41</v>
      </c>
      <c r="J308" s="157"/>
      <c r="K308" s="158"/>
      <c r="N308" s="137"/>
      <c r="O308" s="137"/>
      <c r="P308" s="137"/>
      <c r="Q308" s="159"/>
      <c r="R308" s="159"/>
      <c r="S308" s="159"/>
    </row>
    <row r="309" spans="2:19" ht="13.5" customHeight="1">
      <c r="B309" s="151">
        <v>20</v>
      </c>
      <c r="C309" s="152">
        <v>16</v>
      </c>
      <c r="D309" s="153" t="s">
        <v>2344</v>
      </c>
      <c r="E309" s="154" t="s">
        <v>2678</v>
      </c>
      <c r="F309" s="155" t="s">
        <v>2679</v>
      </c>
      <c r="G309" s="160">
        <v>6691.5</v>
      </c>
      <c r="H309" s="157">
        <v>20175</v>
      </c>
      <c r="I309" s="158">
        <v>0.18</v>
      </c>
      <c r="J309" s="157"/>
      <c r="K309" s="158"/>
      <c r="N309" s="137"/>
      <c r="O309" s="137"/>
      <c r="P309" s="137"/>
      <c r="Q309" s="159"/>
      <c r="R309" s="159"/>
      <c r="S309" s="159"/>
    </row>
    <row r="310" spans="2:19" ht="13.5" customHeight="1">
      <c r="B310" s="151">
        <v>17</v>
      </c>
      <c r="C310" s="152" t="s">
        <v>2007</v>
      </c>
      <c r="D310" s="153" t="s">
        <v>2344</v>
      </c>
      <c r="E310" s="154" t="s">
        <v>2680</v>
      </c>
      <c r="F310" s="155" t="s">
        <v>2681</v>
      </c>
      <c r="G310" s="160">
        <v>3657.6</v>
      </c>
      <c r="H310" s="157">
        <v>20711.4</v>
      </c>
      <c r="I310" s="158">
        <v>1.36</v>
      </c>
      <c r="J310" s="157"/>
      <c r="K310" s="158"/>
      <c r="N310" s="137"/>
      <c r="O310" s="137"/>
      <c r="P310" s="137"/>
      <c r="Q310" s="159"/>
      <c r="R310" s="159"/>
      <c r="S310" s="159"/>
    </row>
    <row r="311" spans="2:19" ht="13.5" customHeight="1">
      <c r="B311" s="151">
        <v>22</v>
      </c>
      <c r="C311" s="152">
        <v>11</v>
      </c>
      <c r="D311" s="153" t="s">
        <v>2344</v>
      </c>
      <c r="E311" s="154" t="s">
        <v>2682</v>
      </c>
      <c r="F311" s="155" t="s">
        <v>2683</v>
      </c>
      <c r="G311" s="160">
        <v>8817.6</v>
      </c>
      <c r="H311" s="157">
        <v>41981.9</v>
      </c>
      <c r="I311" s="158">
        <v>2.46</v>
      </c>
      <c r="J311" s="157"/>
      <c r="K311" s="158"/>
      <c r="N311" s="137"/>
      <c r="O311" s="137"/>
      <c r="P311" s="137"/>
      <c r="Q311" s="159"/>
      <c r="R311" s="159"/>
      <c r="S311" s="159"/>
    </row>
    <row r="312" spans="2:19" ht="16.5" customHeight="1">
      <c r="B312" s="151">
        <v>20</v>
      </c>
      <c r="C312" s="152">
        <v>17</v>
      </c>
      <c r="D312" s="153" t="s">
        <v>2344</v>
      </c>
      <c r="E312" s="154" t="s">
        <v>2684</v>
      </c>
      <c r="F312" s="155" t="s">
        <v>2685</v>
      </c>
      <c r="G312" s="160">
        <v>35352.5</v>
      </c>
      <c r="H312" s="157">
        <v>68996.7</v>
      </c>
      <c r="I312" s="158">
        <v>0.61</v>
      </c>
      <c r="J312" s="157"/>
      <c r="K312" s="158"/>
      <c r="N312" s="137"/>
      <c r="O312" s="137"/>
      <c r="P312" s="137"/>
      <c r="Q312" s="159"/>
      <c r="R312" s="159"/>
      <c r="S312" s="159"/>
    </row>
    <row r="313" spans="2:19" ht="13.5" customHeight="1">
      <c r="B313" s="151" t="s">
        <v>1997</v>
      </c>
      <c r="C313" s="152">
        <v>14</v>
      </c>
      <c r="D313" s="153" t="s">
        <v>2344</v>
      </c>
      <c r="E313" s="154" t="s">
        <v>2686</v>
      </c>
      <c r="F313" s="155" t="s">
        <v>2687</v>
      </c>
      <c r="G313" s="160">
        <v>13622.2</v>
      </c>
      <c r="H313" s="157">
        <v>101061.8</v>
      </c>
      <c r="I313" s="158">
        <v>4.2</v>
      </c>
      <c r="J313" s="157"/>
      <c r="K313" s="158"/>
      <c r="N313" s="137"/>
      <c r="O313" s="137"/>
      <c r="P313" s="137"/>
      <c r="Q313" s="159"/>
      <c r="R313" s="159"/>
      <c r="S313" s="159"/>
    </row>
    <row r="314" spans="2:19" ht="13.5" customHeight="1">
      <c r="B314" s="161" t="s">
        <v>2004</v>
      </c>
      <c r="C314" s="152">
        <v>10</v>
      </c>
      <c r="D314" s="153" t="s">
        <v>2344</v>
      </c>
      <c r="E314" s="154" t="s">
        <v>2688</v>
      </c>
      <c r="F314" s="155" t="s">
        <v>2689</v>
      </c>
      <c r="G314" s="160">
        <v>9844.1</v>
      </c>
      <c r="H314" s="157">
        <v>35954.6</v>
      </c>
      <c r="I314" s="158">
        <v>2.23</v>
      </c>
      <c r="J314" s="157"/>
      <c r="K314" s="158"/>
      <c r="N314" s="137"/>
      <c r="O314" s="137"/>
      <c r="P314" s="137"/>
      <c r="Q314" s="159"/>
      <c r="R314" s="159"/>
      <c r="S314" s="159"/>
    </row>
    <row r="315" spans="2:19" ht="13.5" customHeight="1">
      <c r="B315" s="151">
        <v>16</v>
      </c>
      <c r="C315" s="152">
        <v>10</v>
      </c>
      <c r="D315" s="153" t="s">
        <v>2344</v>
      </c>
      <c r="E315" s="154" t="s">
        <v>2690</v>
      </c>
      <c r="F315" s="183" t="s">
        <v>2691</v>
      </c>
      <c r="G315" s="160">
        <v>11259.8</v>
      </c>
      <c r="H315" s="157">
        <v>19291.3</v>
      </c>
      <c r="I315" s="158">
        <v>0.31</v>
      </c>
      <c r="J315" s="157"/>
      <c r="K315" s="158"/>
      <c r="N315" s="137"/>
      <c r="O315" s="137"/>
      <c r="P315" s="137"/>
      <c r="Q315" s="159"/>
      <c r="R315" s="159"/>
      <c r="S315" s="159"/>
    </row>
    <row r="316" spans="2:19" ht="13.5" customHeight="1">
      <c r="B316" s="151" t="s">
        <v>2025</v>
      </c>
      <c r="C316" s="152">
        <v>17</v>
      </c>
      <c r="D316" s="153" t="s">
        <v>2344</v>
      </c>
      <c r="E316" s="154" t="s">
        <v>2692</v>
      </c>
      <c r="F316" s="155" t="s">
        <v>2693</v>
      </c>
      <c r="G316" s="160">
        <v>53572.1</v>
      </c>
      <c r="H316" s="157">
        <v>36943.4</v>
      </c>
      <c r="I316" s="158">
        <v>0.18</v>
      </c>
      <c r="J316" s="157"/>
      <c r="K316" s="158"/>
      <c r="N316" s="137"/>
      <c r="O316" s="137"/>
      <c r="P316" s="137"/>
      <c r="Q316" s="159"/>
      <c r="R316" s="159"/>
      <c r="S316" s="159"/>
    </row>
    <row r="317" spans="2:19" ht="13.5" customHeight="1">
      <c r="B317" s="161" t="s">
        <v>1984</v>
      </c>
      <c r="C317" s="152">
        <v>34</v>
      </c>
      <c r="D317" s="153" t="s">
        <v>2344</v>
      </c>
      <c r="E317" s="154" t="s">
        <v>2694</v>
      </c>
      <c r="F317" s="155" t="s">
        <v>2695</v>
      </c>
      <c r="G317" s="160">
        <v>7023.5</v>
      </c>
      <c r="H317" s="157">
        <v>14511.9</v>
      </c>
      <c r="I317" s="158">
        <v>0.08</v>
      </c>
      <c r="J317" s="157"/>
      <c r="K317" s="158"/>
      <c r="N317" s="137"/>
      <c r="O317" s="137"/>
      <c r="P317" s="137"/>
      <c r="Q317" s="159"/>
      <c r="R317" s="159"/>
      <c r="S317" s="159"/>
    </row>
    <row r="318" spans="2:19" ht="13.5" customHeight="1">
      <c r="B318" s="151">
        <v>11</v>
      </c>
      <c r="C318" s="152" t="s">
        <v>2018</v>
      </c>
      <c r="D318" s="153" t="s">
        <v>2344</v>
      </c>
      <c r="E318" s="154" t="s">
        <v>2696</v>
      </c>
      <c r="F318" s="155" t="s">
        <v>2697</v>
      </c>
      <c r="G318" s="160">
        <v>21313.1</v>
      </c>
      <c r="H318" s="157">
        <v>33317.5</v>
      </c>
      <c r="I318" s="158">
        <v>3.16</v>
      </c>
      <c r="J318" s="157"/>
      <c r="K318" s="158"/>
      <c r="N318" s="137"/>
      <c r="O318" s="137"/>
      <c r="P318" s="137"/>
      <c r="Q318" s="159"/>
      <c r="R318" s="159"/>
      <c r="S318" s="159"/>
    </row>
    <row r="319" spans="2:19" ht="13.5" customHeight="1">
      <c r="B319" s="151" t="s">
        <v>2018</v>
      </c>
      <c r="C319" s="152">
        <v>10</v>
      </c>
      <c r="D319" s="153" t="s">
        <v>2344</v>
      </c>
      <c r="E319" s="154" t="s">
        <v>2698</v>
      </c>
      <c r="F319" s="155" t="s">
        <v>2699</v>
      </c>
      <c r="G319" s="160">
        <v>43905.4</v>
      </c>
      <c r="H319" s="157">
        <v>77658.8</v>
      </c>
      <c r="I319" s="158">
        <v>3.41</v>
      </c>
      <c r="J319" s="157"/>
      <c r="K319" s="158"/>
      <c r="N319" s="137"/>
      <c r="O319" s="137"/>
      <c r="P319" s="137"/>
      <c r="Q319" s="159"/>
      <c r="R319" s="159"/>
      <c r="S319" s="159"/>
    </row>
    <row r="320" spans="2:19" ht="13.5" customHeight="1">
      <c r="B320" s="151">
        <v>11</v>
      </c>
      <c r="C320" s="152">
        <v>10</v>
      </c>
      <c r="D320" s="153" t="s">
        <v>2344</v>
      </c>
      <c r="E320" s="154" t="s">
        <v>2700</v>
      </c>
      <c r="F320" s="155" t="s">
        <v>2701</v>
      </c>
      <c r="G320" s="160">
        <v>14677</v>
      </c>
      <c r="H320" s="157">
        <v>36816.1</v>
      </c>
      <c r="I320" s="158">
        <v>3.5</v>
      </c>
      <c r="J320" s="157"/>
      <c r="K320" s="158"/>
      <c r="N320" s="137"/>
      <c r="O320" s="137"/>
      <c r="P320" s="137"/>
      <c r="Q320" s="159"/>
      <c r="R320" s="159"/>
      <c r="S320" s="159"/>
    </row>
    <row r="321" spans="2:19" ht="13.5" customHeight="1">
      <c r="B321" s="151">
        <v>14</v>
      </c>
      <c r="C321" s="152">
        <v>14</v>
      </c>
      <c r="D321" s="153" t="s">
        <v>2344</v>
      </c>
      <c r="E321" s="154" t="s">
        <v>2702</v>
      </c>
      <c r="F321" s="155" t="s">
        <v>2703</v>
      </c>
      <c r="G321" s="160">
        <v>6856.5</v>
      </c>
      <c r="H321" s="157">
        <v>33480</v>
      </c>
      <c r="I321" s="158">
        <v>1.27</v>
      </c>
      <c r="J321" s="157"/>
      <c r="K321" s="158"/>
      <c r="N321" s="137"/>
      <c r="O321" s="137"/>
      <c r="P321" s="137"/>
      <c r="Q321" s="159"/>
      <c r="R321" s="159"/>
      <c r="S321" s="159"/>
    </row>
    <row r="322" spans="2:19" ht="13.5" customHeight="1">
      <c r="B322" s="151">
        <v>23</v>
      </c>
      <c r="C322" s="152" t="s">
        <v>2007</v>
      </c>
      <c r="D322" s="153" t="s">
        <v>2344</v>
      </c>
      <c r="E322" s="154" t="s">
        <v>2704</v>
      </c>
      <c r="F322" s="155" t="s">
        <v>2705</v>
      </c>
      <c r="G322" s="160">
        <v>13156.7</v>
      </c>
      <c r="H322" s="157">
        <v>42493.1</v>
      </c>
      <c r="I322" s="158">
        <v>1.11</v>
      </c>
      <c r="J322" s="157"/>
      <c r="K322" s="158"/>
      <c r="N322" s="137"/>
      <c r="O322" s="137"/>
      <c r="P322" s="137"/>
      <c r="Q322" s="159"/>
      <c r="R322" s="159"/>
      <c r="S322" s="159"/>
    </row>
    <row r="323" spans="2:19" ht="13.5" customHeight="1">
      <c r="B323" s="151">
        <v>13</v>
      </c>
      <c r="C323" s="152">
        <v>13</v>
      </c>
      <c r="D323" s="153" t="s">
        <v>2344</v>
      </c>
      <c r="E323" s="154" t="s">
        <v>2706</v>
      </c>
      <c r="F323" s="155" t="s">
        <v>2707</v>
      </c>
      <c r="G323" s="160">
        <v>10215.2</v>
      </c>
      <c r="H323" s="157">
        <v>79897.4</v>
      </c>
      <c r="I323" s="158">
        <v>1.18</v>
      </c>
      <c r="J323" s="157"/>
      <c r="K323" s="158"/>
      <c r="N323" s="137"/>
      <c r="O323" s="137"/>
      <c r="P323" s="137"/>
      <c r="Q323" s="159"/>
      <c r="R323" s="159"/>
      <c r="S323" s="159"/>
    </row>
    <row r="324" spans="2:19" ht="13.5" customHeight="1">
      <c r="B324" s="151">
        <v>17</v>
      </c>
      <c r="C324" s="152" t="s">
        <v>2018</v>
      </c>
      <c r="D324" s="153" t="s">
        <v>2344</v>
      </c>
      <c r="E324" s="154" t="s">
        <v>2708</v>
      </c>
      <c r="F324" s="155" t="s">
        <v>2709</v>
      </c>
      <c r="G324" s="160">
        <v>9571.7</v>
      </c>
      <c r="H324" s="157">
        <v>48781.6</v>
      </c>
      <c r="I324" s="158">
        <v>3.19</v>
      </c>
      <c r="J324" s="157"/>
      <c r="K324" s="158"/>
      <c r="N324" s="137"/>
      <c r="O324" s="137"/>
      <c r="P324" s="137"/>
      <c r="Q324" s="159"/>
      <c r="R324" s="159"/>
      <c r="S324" s="159"/>
    </row>
    <row r="325" spans="2:19" ht="13.5" customHeight="1">
      <c r="B325" s="151">
        <v>17</v>
      </c>
      <c r="C325" s="152">
        <v>10</v>
      </c>
      <c r="D325" s="153" t="s">
        <v>2344</v>
      </c>
      <c r="E325" s="154" t="s">
        <v>2710</v>
      </c>
      <c r="F325" s="155" t="s">
        <v>2711</v>
      </c>
      <c r="G325" s="160">
        <v>11097.6</v>
      </c>
      <c r="H325" s="157">
        <v>67594.6</v>
      </c>
      <c r="I325" s="158">
        <v>4.42</v>
      </c>
      <c r="J325" s="157"/>
      <c r="K325" s="158"/>
      <c r="N325" s="137"/>
      <c r="O325" s="137"/>
      <c r="P325" s="137"/>
      <c r="Q325" s="159"/>
      <c r="R325" s="159"/>
      <c r="S325" s="159"/>
    </row>
    <row r="326" spans="2:19" ht="13.5" customHeight="1">
      <c r="B326" s="151">
        <v>22</v>
      </c>
      <c r="C326" s="152">
        <v>12</v>
      </c>
      <c r="D326" s="153" t="s">
        <v>2344</v>
      </c>
      <c r="E326" s="154" t="s">
        <v>2712</v>
      </c>
      <c r="F326" s="155" t="s">
        <v>2713</v>
      </c>
      <c r="G326" s="160">
        <v>17918.5</v>
      </c>
      <c r="H326" s="157">
        <v>77656.6</v>
      </c>
      <c r="I326" s="158">
        <v>4.55</v>
      </c>
      <c r="J326" s="157"/>
      <c r="K326" s="158"/>
      <c r="N326" s="137"/>
      <c r="O326" s="137"/>
      <c r="P326" s="137"/>
      <c r="Q326" s="159"/>
      <c r="R326" s="159"/>
      <c r="S326" s="159"/>
    </row>
    <row r="327" spans="2:19" ht="13.5" customHeight="1">
      <c r="B327" s="151">
        <v>14</v>
      </c>
      <c r="C327" s="152">
        <v>15</v>
      </c>
      <c r="D327" s="153" t="s">
        <v>2344</v>
      </c>
      <c r="E327" s="154" t="s">
        <v>2714</v>
      </c>
      <c r="F327" s="155" t="s">
        <v>2715</v>
      </c>
      <c r="G327" s="160">
        <v>4865.5</v>
      </c>
      <c r="H327" s="157">
        <v>19934.4</v>
      </c>
      <c r="I327" s="158">
        <v>0.75</v>
      </c>
      <c r="J327" s="157"/>
      <c r="K327" s="158"/>
      <c r="N327" s="137"/>
      <c r="O327" s="137"/>
      <c r="P327" s="137"/>
      <c r="Q327" s="159"/>
      <c r="R327" s="159"/>
      <c r="S327" s="159"/>
    </row>
    <row r="328" spans="2:19" ht="13.5" customHeight="1">
      <c r="B328" s="161" t="s">
        <v>2004</v>
      </c>
      <c r="C328" s="152">
        <v>11</v>
      </c>
      <c r="D328" s="153" t="s">
        <v>2344</v>
      </c>
      <c r="E328" s="154" t="s">
        <v>2716</v>
      </c>
      <c r="F328" s="155" t="s">
        <v>2717</v>
      </c>
      <c r="G328" s="160">
        <v>10440.3</v>
      </c>
      <c r="H328" s="157">
        <v>47483.5</v>
      </c>
      <c r="I328" s="158">
        <v>2.95</v>
      </c>
      <c r="J328" s="157"/>
      <c r="K328" s="158"/>
      <c r="N328" s="137"/>
      <c r="O328" s="137"/>
      <c r="P328" s="137"/>
      <c r="Q328" s="159"/>
      <c r="R328" s="159"/>
      <c r="S328" s="159"/>
    </row>
    <row r="329" spans="2:19" ht="13.5" customHeight="1">
      <c r="B329" s="151">
        <v>23</v>
      </c>
      <c r="C329" s="152" t="s">
        <v>2018</v>
      </c>
      <c r="D329" s="153" t="s">
        <v>2344</v>
      </c>
      <c r="E329" s="154" t="s">
        <v>2718</v>
      </c>
      <c r="F329" s="155" t="s">
        <v>2719</v>
      </c>
      <c r="G329" s="160">
        <v>20732</v>
      </c>
      <c r="H329" s="157">
        <v>41798.5</v>
      </c>
      <c r="I329" s="158">
        <v>1.09</v>
      </c>
      <c r="J329" s="157"/>
      <c r="K329" s="158"/>
      <c r="N329" s="137"/>
      <c r="O329" s="137"/>
      <c r="P329" s="137"/>
      <c r="Q329" s="159"/>
      <c r="R329" s="159"/>
      <c r="S329" s="159"/>
    </row>
    <row r="330" spans="2:19" ht="13.5" customHeight="1">
      <c r="B330" s="151">
        <v>13</v>
      </c>
      <c r="C330" s="152">
        <v>14</v>
      </c>
      <c r="D330" s="153" t="s">
        <v>2344</v>
      </c>
      <c r="E330" s="154" t="s">
        <v>2720</v>
      </c>
      <c r="F330" s="155" t="s">
        <v>2721</v>
      </c>
      <c r="G330" s="160">
        <v>25042.2</v>
      </c>
      <c r="H330" s="157">
        <v>72278.9</v>
      </c>
      <c r="I330" s="158">
        <v>1.07</v>
      </c>
      <c r="J330" s="157"/>
      <c r="K330" s="158"/>
      <c r="N330" s="137"/>
      <c r="O330" s="137"/>
      <c r="P330" s="137"/>
      <c r="Q330" s="159"/>
      <c r="R330" s="159"/>
      <c r="S330" s="159"/>
    </row>
    <row r="331" spans="2:19" ht="13.5" customHeight="1">
      <c r="B331" s="151" t="s">
        <v>2004</v>
      </c>
      <c r="C331" s="152">
        <v>12</v>
      </c>
      <c r="D331" s="153" t="s">
        <v>2344</v>
      </c>
      <c r="E331" s="154" t="s">
        <v>2722</v>
      </c>
      <c r="F331" s="155" t="s">
        <v>2723</v>
      </c>
      <c r="G331" s="160">
        <v>29798.7</v>
      </c>
      <c r="H331" s="157">
        <v>49141.7</v>
      </c>
      <c r="I331" s="158">
        <v>3.05</v>
      </c>
      <c r="J331" s="157"/>
      <c r="K331" s="158"/>
      <c r="N331" s="137"/>
      <c r="O331" s="137"/>
      <c r="P331" s="137"/>
      <c r="Q331" s="159"/>
      <c r="R331" s="159"/>
      <c r="S331" s="159"/>
    </row>
    <row r="332" spans="2:19" ht="13.5" customHeight="1">
      <c r="B332" s="151" t="s">
        <v>1985</v>
      </c>
      <c r="C332" s="152">
        <v>11</v>
      </c>
      <c r="D332" s="153" t="s">
        <v>2344</v>
      </c>
      <c r="E332" s="154" t="s">
        <v>2724</v>
      </c>
      <c r="F332" s="155" t="s">
        <v>2725</v>
      </c>
      <c r="G332" s="160">
        <v>7163.8</v>
      </c>
      <c r="H332" s="157">
        <v>53818</v>
      </c>
      <c r="I332" s="158">
        <v>2.69</v>
      </c>
      <c r="J332" s="157"/>
      <c r="K332" s="158"/>
      <c r="N332" s="137"/>
      <c r="O332" s="137"/>
      <c r="P332" s="137"/>
      <c r="Q332" s="159"/>
      <c r="R332" s="159"/>
      <c r="S332" s="159"/>
    </row>
    <row r="333" spans="2:19" ht="13.5" customHeight="1">
      <c r="B333" s="151">
        <v>13</v>
      </c>
      <c r="C333" s="152">
        <v>15</v>
      </c>
      <c r="D333" s="153" t="s">
        <v>2344</v>
      </c>
      <c r="E333" s="154" t="s">
        <v>2726</v>
      </c>
      <c r="F333" s="155" t="s">
        <v>2727</v>
      </c>
      <c r="G333" s="160">
        <v>33809.4</v>
      </c>
      <c r="H333" s="157">
        <v>123574.3</v>
      </c>
      <c r="I333" s="158">
        <v>1.83</v>
      </c>
      <c r="J333" s="157"/>
      <c r="K333" s="158"/>
      <c r="N333" s="137"/>
      <c r="O333" s="137"/>
      <c r="P333" s="137"/>
      <c r="Q333" s="159"/>
      <c r="R333" s="159"/>
      <c r="S333" s="159"/>
    </row>
    <row r="334" spans="2:19" ht="13.5" customHeight="1">
      <c r="B334" s="151">
        <v>14</v>
      </c>
      <c r="C334" s="152">
        <v>16</v>
      </c>
      <c r="D334" s="153" t="s">
        <v>2344</v>
      </c>
      <c r="E334" s="154" t="s">
        <v>2728</v>
      </c>
      <c r="F334" s="155" t="s">
        <v>2729</v>
      </c>
      <c r="G334" s="160">
        <v>27914.4</v>
      </c>
      <c r="H334" s="157">
        <v>41714</v>
      </c>
      <c r="I334" s="158">
        <v>1.58</v>
      </c>
      <c r="J334" s="157"/>
      <c r="K334" s="158"/>
      <c r="N334" s="137"/>
      <c r="O334" s="137"/>
      <c r="P334" s="137"/>
      <c r="Q334" s="159"/>
      <c r="R334" s="159"/>
      <c r="S334" s="159"/>
    </row>
    <row r="335" spans="2:19" ht="13.5" customHeight="1">
      <c r="B335" s="151">
        <v>19</v>
      </c>
      <c r="C335" s="152" t="s">
        <v>2004</v>
      </c>
      <c r="D335" s="153" t="s">
        <v>2344</v>
      </c>
      <c r="E335" s="154" t="s">
        <v>2730</v>
      </c>
      <c r="F335" s="155" t="s">
        <v>2731</v>
      </c>
      <c r="G335" s="160">
        <v>10748.5</v>
      </c>
      <c r="H335" s="157">
        <v>60324.4</v>
      </c>
      <c r="I335" s="158">
        <v>4.51</v>
      </c>
      <c r="J335" s="157"/>
      <c r="K335" s="158"/>
      <c r="N335" s="137"/>
      <c r="O335" s="137"/>
      <c r="P335" s="137"/>
      <c r="Q335" s="159"/>
      <c r="R335" s="159"/>
      <c r="S335" s="159"/>
    </row>
    <row r="336" spans="2:19" ht="13.5" customHeight="1">
      <c r="B336" s="151" t="s">
        <v>2007</v>
      </c>
      <c r="C336" s="152">
        <v>12</v>
      </c>
      <c r="D336" s="153" t="s">
        <v>2344</v>
      </c>
      <c r="E336" s="154" t="s">
        <v>2732</v>
      </c>
      <c r="F336" s="155" t="s">
        <v>2733</v>
      </c>
      <c r="G336" s="160">
        <v>19494.9</v>
      </c>
      <c r="H336" s="157">
        <v>43288.5</v>
      </c>
      <c r="I336" s="158">
        <v>0.56</v>
      </c>
      <c r="J336" s="157"/>
      <c r="K336" s="158"/>
      <c r="N336" s="137"/>
      <c r="O336" s="137"/>
      <c r="P336" s="137"/>
      <c r="Q336" s="159"/>
      <c r="R336" s="159"/>
      <c r="S336" s="159"/>
    </row>
    <row r="337" spans="2:19" ht="13.5" customHeight="1">
      <c r="B337" s="151">
        <v>17</v>
      </c>
      <c r="C337" s="152">
        <v>11</v>
      </c>
      <c r="D337" s="153" t="s">
        <v>2344</v>
      </c>
      <c r="E337" s="154" t="s">
        <v>2734</v>
      </c>
      <c r="F337" s="155" t="s">
        <v>2735</v>
      </c>
      <c r="G337" s="160">
        <v>5900.3</v>
      </c>
      <c r="H337" s="157">
        <v>47193.4</v>
      </c>
      <c r="I337" s="158">
        <v>3.09</v>
      </c>
      <c r="J337" s="157"/>
      <c r="K337" s="158"/>
      <c r="N337" s="137"/>
      <c r="O337" s="137"/>
      <c r="P337" s="137"/>
      <c r="Q337" s="159"/>
      <c r="R337" s="159"/>
      <c r="S337" s="159"/>
    </row>
    <row r="338" spans="2:19" ht="13.5" customHeight="1">
      <c r="B338" s="151">
        <v>24</v>
      </c>
      <c r="C338" s="152" t="s">
        <v>2004</v>
      </c>
      <c r="D338" s="153" t="s">
        <v>2344</v>
      </c>
      <c r="E338" s="154" t="s">
        <v>2736</v>
      </c>
      <c r="F338" s="155" t="s">
        <v>2737</v>
      </c>
      <c r="G338" s="160">
        <v>10482.7</v>
      </c>
      <c r="H338" s="157">
        <v>69454.8</v>
      </c>
      <c r="I338" s="158">
        <v>6.48</v>
      </c>
      <c r="J338" s="157"/>
      <c r="K338" s="158"/>
      <c r="N338" s="137"/>
      <c r="O338" s="137"/>
      <c r="P338" s="137"/>
      <c r="Q338" s="159"/>
      <c r="R338" s="159"/>
      <c r="S338" s="159"/>
    </row>
    <row r="339" spans="2:19" ht="13.5" customHeight="1">
      <c r="B339" s="151">
        <v>20</v>
      </c>
      <c r="C339" s="152">
        <v>18</v>
      </c>
      <c r="D339" s="153" t="s">
        <v>2344</v>
      </c>
      <c r="E339" s="154" t="s">
        <v>2738</v>
      </c>
      <c r="F339" s="155" t="s">
        <v>2739</v>
      </c>
      <c r="G339" s="160">
        <v>4895.3</v>
      </c>
      <c r="H339" s="157">
        <v>18101</v>
      </c>
      <c r="I339" s="158">
        <v>0.16</v>
      </c>
      <c r="J339" s="157"/>
      <c r="K339" s="158"/>
      <c r="N339" s="137"/>
      <c r="O339" s="137"/>
      <c r="P339" s="137"/>
      <c r="Q339" s="159"/>
      <c r="R339" s="159"/>
      <c r="S339" s="159"/>
    </row>
    <row r="340" spans="2:19" ht="13.5" customHeight="1">
      <c r="B340" s="151">
        <v>19</v>
      </c>
      <c r="C340" s="152" t="s">
        <v>2010</v>
      </c>
      <c r="D340" s="153" t="s">
        <v>2344</v>
      </c>
      <c r="E340" s="154" t="s">
        <v>2740</v>
      </c>
      <c r="F340" s="155" t="s">
        <v>2741</v>
      </c>
      <c r="G340" s="160">
        <v>12147.1</v>
      </c>
      <c r="H340" s="157">
        <v>68260</v>
      </c>
      <c r="I340" s="158">
        <v>5.1</v>
      </c>
      <c r="J340" s="157"/>
      <c r="K340" s="158"/>
      <c r="N340" s="137"/>
      <c r="O340" s="137"/>
      <c r="P340" s="137"/>
      <c r="Q340" s="159"/>
      <c r="R340" s="159"/>
      <c r="S340" s="159"/>
    </row>
    <row r="341" spans="2:19" ht="13.5" customHeight="1">
      <c r="B341" s="151">
        <v>19</v>
      </c>
      <c r="C341" s="152" t="s">
        <v>2007</v>
      </c>
      <c r="D341" s="153" t="s">
        <v>2344</v>
      </c>
      <c r="E341" s="154" t="s">
        <v>2742</v>
      </c>
      <c r="F341" s="155" t="s">
        <v>2743</v>
      </c>
      <c r="G341" s="160">
        <v>9355.5</v>
      </c>
      <c r="H341" s="157">
        <v>54268</v>
      </c>
      <c r="I341" s="158">
        <v>4.05</v>
      </c>
      <c r="J341" s="157"/>
      <c r="K341" s="158"/>
      <c r="N341" s="137"/>
      <c r="O341" s="137"/>
      <c r="P341" s="137"/>
      <c r="Q341" s="159"/>
      <c r="R341" s="159"/>
      <c r="S341" s="159"/>
    </row>
    <row r="342" spans="2:19" ht="13.5" customHeight="1">
      <c r="B342" s="151">
        <v>23</v>
      </c>
      <c r="C342" s="152">
        <v>10</v>
      </c>
      <c r="D342" s="153" t="s">
        <v>2344</v>
      </c>
      <c r="E342" s="154" t="s">
        <v>2744</v>
      </c>
      <c r="F342" s="155" t="s">
        <v>2745</v>
      </c>
      <c r="G342" s="160">
        <v>16723</v>
      </c>
      <c r="H342" s="157">
        <v>52971.1</v>
      </c>
      <c r="I342" s="158">
        <v>1.38</v>
      </c>
      <c r="J342" s="157"/>
      <c r="K342" s="158"/>
      <c r="N342" s="137"/>
      <c r="O342" s="137"/>
      <c r="P342" s="137"/>
      <c r="Q342" s="159"/>
      <c r="R342" s="159"/>
      <c r="S342" s="159"/>
    </row>
    <row r="343" spans="2:19" ht="13.5" customHeight="1">
      <c r="B343" s="151">
        <v>10</v>
      </c>
      <c r="C343" s="152">
        <v>20</v>
      </c>
      <c r="D343" s="153" t="s">
        <v>2344</v>
      </c>
      <c r="E343" s="154" t="s">
        <v>2746</v>
      </c>
      <c r="F343" s="155" t="s">
        <v>2747</v>
      </c>
      <c r="G343" s="160">
        <v>9507</v>
      </c>
      <c r="H343" s="157">
        <v>20142</v>
      </c>
      <c r="I343" s="158">
        <v>0.31</v>
      </c>
      <c r="J343" s="157"/>
      <c r="K343" s="158"/>
      <c r="N343" s="137"/>
      <c r="O343" s="137"/>
      <c r="P343" s="137"/>
      <c r="Q343" s="159"/>
      <c r="R343" s="159"/>
      <c r="S343" s="159"/>
    </row>
    <row r="344" spans="2:19" ht="13.5" customHeight="1">
      <c r="B344" s="151">
        <v>17</v>
      </c>
      <c r="C344" s="152">
        <v>12</v>
      </c>
      <c r="D344" s="153" t="s">
        <v>2344</v>
      </c>
      <c r="E344" s="154" t="s">
        <v>2748</v>
      </c>
      <c r="F344" s="155" t="s">
        <v>2749</v>
      </c>
      <c r="G344" s="160">
        <v>29109.8</v>
      </c>
      <c r="H344" s="157">
        <v>46420.5</v>
      </c>
      <c r="I344" s="158">
        <v>3.04</v>
      </c>
      <c r="J344" s="157"/>
      <c r="K344" s="158"/>
      <c r="N344" s="137"/>
      <c r="O344" s="137"/>
      <c r="P344" s="137"/>
      <c r="Q344" s="159"/>
      <c r="R344" s="159"/>
      <c r="S344" s="159"/>
    </row>
    <row r="345" spans="2:19" ht="13.5" customHeight="1">
      <c r="B345" s="151">
        <v>16</v>
      </c>
      <c r="C345" s="163">
        <v>11</v>
      </c>
      <c r="D345" s="153" t="s">
        <v>2344</v>
      </c>
      <c r="E345" s="154" t="s">
        <v>2750</v>
      </c>
      <c r="F345" s="183" t="s">
        <v>2751</v>
      </c>
      <c r="G345" s="160">
        <v>16830</v>
      </c>
      <c r="H345" s="157">
        <v>33796.4</v>
      </c>
      <c r="I345" s="158">
        <v>0.55</v>
      </c>
      <c r="J345" s="157"/>
      <c r="K345" s="158"/>
      <c r="N345" s="137"/>
      <c r="O345" s="137"/>
      <c r="P345" s="137"/>
      <c r="Q345" s="159"/>
      <c r="R345" s="159"/>
      <c r="S345" s="159"/>
    </row>
    <row r="346" spans="2:19" ht="13.5" customHeight="1">
      <c r="B346" s="151">
        <v>20</v>
      </c>
      <c r="C346" s="152">
        <v>19</v>
      </c>
      <c r="D346" s="153" t="s">
        <v>2344</v>
      </c>
      <c r="E346" s="154" t="s">
        <v>2752</v>
      </c>
      <c r="F346" s="155" t="s">
        <v>2753</v>
      </c>
      <c r="G346" s="160">
        <v>32493.1</v>
      </c>
      <c r="H346" s="157">
        <v>60632.4</v>
      </c>
      <c r="I346" s="158">
        <v>0.54</v>
      </c>
      <c r="J346" s="157"/>
      <c r="K346" s="158"/>
      <c r="N346" s="137"/>
      <c r="O346" s="137"/>
      <c r="P346" s="137"/>
      <c r="Q346" s="159"/>
      <c r="R346" s="159"/>
      <c r="S346" s="159"/>
    </row>
    <row r="347" spans="2:19" ht="13.5" customHeight="1">
      <c r="B347" s="151">
        <v>11</v>
      </c>
      <c r="C347" s="152">
        <v>11</v>
      </c>
      <c r="D347" s="153" t="s">
        <v>2344</v>
      </c>
      <c r="E347" s="154" t="s">
        <v>2754</v>
      </c>
      <c r="F347" s="155" t="s">
        <v>2755</v>
      </c>
      <c r="G347" s="160">
        <v>7853.6</v>
      </c>
      <c r="H347" s="157">
        <v>39004.4</v>
      </c>
      <c r="I347" s="158">
        <v>3.71</v>
      </c>
      <c r="J347" s="157"/>
      <c r="K347" s="158"/>
      <c r="N347" s="137"/>
      <c r="O347" s="137"/>
      <c r="P347" s="137"/>
      <c r="Q347" s="159"/>
      <c r="R347" s="159"/>
      <c r="S347" s="159"/>
    </row>
    <row r="348" spans="2:19" ht="13.5" customHeight="1">
      <c r="B348" s="151">
        <v>23</v>
      </c>
      <c r="C348" s="152">
        <v>11</v>
      </c>
      <c r="D348" s="153" t="s">
        <v>2344</v>
      </c>
      <c r="E348" s="154" t="s">
        <v>2756</v>
      </c>
      <c r="F348" s="155" t="s">
        <v>2757</v>
      </c>
      <c r="G348" s="160">
        <v>21075.9</v>
      </c>
      <c r="H348" s="157">
        <v>43843.1</v>
      </c>
      <c r="I348" s="158">
        <v>1.15</v>
      </c>
      <c r="J348" s="157"/>
      <c r="K348" s="158"/>
      <c r="N348" s="137"/>
      <c r="O348" s="137"/>
      <c r="P348" s="137"/>
      <c r="Q348" s="159"/>
      <c r="R348" s="159"/>
      <c r="S348" s="159"/>
    </row>
    <row r="349" spans="2:19" ht="13.5" customHeight="1">
      <c r="B349" s="151">
        <v>13</v>
      </c>
      <c r="C349" s="152">
        <v>16</v>
      </c>
      <c r="D349" s="153" t="s">
        <v>2344</v>
      </c>
      <c r="E349" s="154" t="s">
        <v>2758</v>
      </c>
      <c r="F349" s="155" t="s">
        <v>2759</v>
      </c>
      <c r="G349" s="160">
        <v>21023.4</v>
      </c>
      <c r="H349" s="157">
        <v>76969.2</v>
      </c>
      <c r="I349" s="158">
        <v>1.14</v>
      </c>
      <c r="J349" s="157"/>
      <c r="K349" s="158"/>
      <c r="N349" s="137"/>
      <c r="O349" s="137"/>
      <c r="P349" s="137"/>
      <c r="Q349" s="159"/>
      <c r="R349" s="159"/>
      <c r="S349" s="159"/>
    </row>
    <row r="350" spans="2:19" ht="13.5" customHeight="1">
      <c r="B350" s="151">
        <v>20</v>
      </c>
      <c r="C350" s="152">
        <v>20</v>
      </c>
      <c r="D350" s="153" t="s">
        <v>2344</v>
      </c>
      <c r="E350" s="154" t="s">
        <v>2760</v>
      </c>
      <c r="F350" s="155" t="s">
        <v>2761</v>
      </c>
      <c r="G350" s="160">
        <v>10048</v>
      </c>
      <c r="H350" s="157">
        <v>30313.4</v>
      </c>
      <c r="I350" s="158">
        <v>0.27</v>
      </c>
      <c r="J350" s="157"/>
      <c r="K350" s="158"/>
      <c r="N350" s="137"/>
      <c r="O350" s="137"/>
      <c r="P350" s="137"/>
      <c r="Q350" s="159"/>
      <c r="R350" s="159"/>
      <c r="S350" s="159"/>
    </row>
    <row r="351" spans="2:19" ht="13.5" customHeight="1">
      <c r="B351" s="168" t="s">
        <v>1994</v>
      </c>
      <c r="C351" s="152" t="s">
        <v>2010</v>
      </c>
      <c r="D351" s="153" t="s">
        <v>2344</v>
      </c>
      <c r="E351" s="154" t="s">
        <v>2762</v>
      </c>
      <c r="F351" s="155" t="s">
        <v>2763</v>
      </c>
      <c r="G351" s="160">
        <v>18268.1</v>
      </c>
      <c r="H351" s="157">
        <v>33288.4</v>
      </c>
      <c r="I351" s="158">
        <v>1.5</v>
      </c>
      <c r="J351" s="157"/>
      <c r="K351" s="158"/>
      <c r="N351" s="137"/>
      <c r="O351" s="137"/>
      <c r="P351" s="137"/>
      <c r="Q351" s="159"/>
      <c r="R351" s="159"/>
      <c r="S351" s="159"/>
    </row>
    <row r="352" spans="2:19" ht="13.5" customHeight="1">
      <c r="B352" s="151">
        <v>15</v>
      </c>
      <c r="C352" s="152">
        <v>16</v>
      </c>
      <c r="D352" s="153" t="s">
        <v>2344</v>
      </c>
      <c r="E352" s="154" t="s">
        <v>2764</v>
      </c>
      <c r="F352" s="155" t="s">
        <v>2765</v>
      </c>
      <c r="G352" s="160">
        <v>9529.8</v>
      </c>
      <c r="H352" s="157">
        <v>33626.2</v>
      </c>
      <c r="I352" s="158">
        <v>0.3</v>
      </c>
      <c r="J352" s="157"/>
      <c r="K352" s="158"/>
      <c r="N352" s="137"/>
      <c r="O352" s="137"/>
      <c r="P352" s="137"/>
      <c r="Q352" s="159"/>
      <c r="R352" s="159"/>
      <c r="S352" s="159"/>
    </row>
    <row r="353" spans="2:19" ht="13.5" customHeight="1">
      <c r="B353" s="151">
        <v>21</v>
      </c>
      <c r="C353" s="152">
        <v>13</v>
      </c>
      <c r="D353" s="153" t="s">
        <v>2344</v>
      </c>
      <c r="E353" s="154" t="s">
        <v>2766</v>
      </c>
      <c r="F353" s="155" t="s">
        <v>2767</v>
      </c>
      <c r="G353" s="160">
        <v>4671.2</v>
      </c>
      <c r="H353" s="157">
        <v>21295</v>
      </c>
      <c r="I353" s="158">
        <v>1.82</v>
      </c>
      <c r="J353" s="157"/>
      <c r="K353" s="158"/>
      <c r="N353" s="137"/>
      <c r="O353" s="137"/>
      <c r="P353" s="137"/>
      <c r="Q353" s="159"/>
      <c r="R353" s="159"/>
      <c r="S353" s="159"/>
    </row>
    <row r="354" spans="2:19" ht="13.5" customHeight="1">
      <c r="B354" s="151">
        <v>15</v>
      </c>
      <c r="C354" s="152">
        <v>17</v>
      </c>
      <c r="D354" s="153" t="s">
        <v>2344</v>
      </c>
      <c r="E354" s="154" t="s">
        <v>2768</v>
      </c>
      <c r="F354" s="155" t="s">
        <v>2769</v>
      </c>
      <c r="G354" s="160">
        <v>11749.3</v>
      </c>
      <c r="H354" s="157">
        <v>61897.7</v>
      </c>
      <c r="I354" s="158">
        <v>0.55</v>
      </c>
      <c r="J354" s="157"/>
      <c r="K354" s="158"/>
      <c r="N354" s="137"/>
      <c r="O354" s="137"/>
      <c r="P354" s="137"/>
      <c r="Q354" s="159"/>
      <c r="R354" s="159"/>
      <c r="S354" s="159"/>
    </row>
    <row r="355" spans="2:19" ht="13.5" customHeight="1">
      <c r="B355" s="151">
        <v>10</v>
      </c>
      <c r="C355" s="152">
        <v>21</v>
      </c>
      <c r="D355" s="153" t="s">
        <v>2344</v>
      </c>
      <c r="E355" s="154" t="s">
        <v>2770</v>
      </c>
      <c r="F355" s="155" t="s">
        <v>2771</v>
      </c>
      <c r="G355" s="160">
        <v>26270.6</v>
      </c>
      <c r="H355" s="157">
        <v>24298.9</v>
      </c>
      <c r="I355" s="158">
        <v>0.37</v>
      </c>
      <c r="J355" s="157"/>
      <c r="K355" s="158"/>
      <c r="N355" s="137"/>
      <c r="O355" s="137"/>
      <c r="P355" s="137"/>
      <c r="Q355" s="159"/>
      <c r="R355" s="159"/>
      <c r="S355" s="159"/>
    </row>
    <row r="356" spans="2:19" ht="13.5" customHeight="1">
      <c r="B356" s="151">
        <v>20</v>
      </c>
      <c r="C356" s="152">
        <v>21</v>
      </c>
      <c r="D356" s="153" t="s">
        <v>2344</v>
      </c>
      <c r="E356" s="154" t="s">
        <v>2772</v>
      </c>
      <c r="F356" s="155" t="s">
        <v>2773</v>
      </c>
      <c r="G356" s="160">
        <v>5721.3</v>
      </c>
      <c r="H356" s="157">
        <v>24994.1</v>
      </c>
      <c r="I356" s="158">
        <v>0.22</v>
      </c>
      <c r="J356" s="157"/>
      <c r="K356" s="158"/>
      <c r="N356" s="137"/>
      <c r="O356" s="137"/>
      <c r="P356" s="137"/>
      <c r="Q356" s="159"/>
      <c r="R356" s="159"/>
      <c r="S356" s="159"/>
    </row>
    <row r="357" spans="2:19" ht="13.5" customHeight="1">
      <c r="B357" s="151">
        <v>22</v>
      </c>
      <c r="C357" s="152">
        <v>13</v>
      </c>
      <c r="D357" s="153" t="s">
        <v>2344</v>
      </c>
      <c r="E357" s="154" t="s">
        <v>2774</v>
      </c>
      <c r="F357" s="155" t="s">
        <v>2775</v>
      </c>
      <c r="G357" s="160">
        <v>13630.6</v>
      </c>
      <c r="H357" s="157">
        <v>56902.9</v>
      </c>
      <c r="I357" s="158">
        <v>3.33</v>
      </c>
      <c r="J357" s="157"/>
      <c r="K357" s="158"/>
      <c r="N357" s="137"/>
      <c r="O357" s="137"/>
      <c r="P357" s="137"/>
      <c r="Q357" s="159"/>
      <c r="R357" s="159"/>
      <c r="S357" s="159"/>
    </row>
    <row r="358" spans="2:19" ht="13.5" customHeight="1">
      <c r="B358" s="151" t="s">
        <v>1985</v>
      </c>
      <c r="C358" s="152">
        <v>12</v>
      </c>
      <c r="D358" s="153" t="s">
        <v>2344</v>
      </c>
      <c r="E358" s="154" t="s">
        <v>2776</v>
      </c>
      <c r="F358" s="155" t="s">
        <v>2777</v>
      </c>
      <c r="G358" s="160">
        <v>15856.8</v>
      </c>
      <c r="H358" s="157">
        <v>45390.6</v>
      </c>
      <c r="I358" s="158">
        <v>2.27</v>
      </c>
      <c r="J358" s="157"/>
      <c r="K358" s="158"/>
      <c r="N358" s="137"/>
      <c r="O358" s="137"/>
      <c r="P358" s="137"/>
      <c r="Q358" s="159"/>
      <c r="R358" s="159"/>
      <c r="S358" s="159"/>
    </row>
    <row r="359" spans="2:19" ht="13.5" customHeight="1">
      <c r="B359" s="151" t="s">
        <v>2010</v>
      </c>
      <c r="C359" s="152">
        <v>10</v>
      </c>
      <c r="D359" s="153" t="s">
        <v>2344</v>
      </c>
      <c r="E359" s="154" t="s">
        <v>2778</v>
      </c>
      <c r="F359" s="155" t="s">
        <v>2779</v>
      </c>
      <c r="G359" s="160">
        <v>19156.2</v>
      </c>
      <c r="H359" s="157">
        <v>136018.7</v>
      </c>
      <c r="I359" s="158">
        <v>6.35</v>
      </c>
      <c r="J359" s="157"/>
      <c r="K359" s="158"/>
      <c r="N359" s="137"/>
      <c r="O359" s="137"/>
      <c r="P359" s="137"/>
      <c r="Q359" s="159"/>
      <c r="R359" s="159"/>
      <c r="S359" s="159"/>
    </row>
    <row r="360" spans="2:19" ht="13.5" customHeight="1">
      <c r="B360" s="151">
        <v>25</v>
      </c>
      <c r="C360" s="152" t="s">
        <v>2018</v>
      </c>
      <c r="D360" s="153" t="s">
        <v>2344</v>
      </c>
      <c r="E360" s="154" t="s">
        <v>2780</v>
      </c>
      <c r="F360" s="155" t="s">
        <v>2781</v>
      </c>
      <c r="G360" s="160">
        <v>14070.5</v>
      </c>
      <c r="H360" s="157">
        <v>36845.6</v>
      </c>
      <c r="I360" s="158">
        <v>1.17</v>
      </c>
      <c r="J360" s="157"/>
      <c r="K360" s="158"/>
      <c r="N360" s="137"/>
      <c r="O360" s="137"/>
      <c r="P360" s="137"/>
      <c r="Q360" s="159"/>
      <c r="R360" s="159"/>
      <c r="S360" s="159"/>
    </row>
    <row r="361" spans="2:19" ht="13.5" customHeight="1">
      <c r="B361" s="151">
        <v>10</v>
      </c>
      <c r="C361" s="152">
        <v>22</v>
      </c>
      <c r="D361" s="153" t="s">
        <v>2344</v>
      </c>
      <c r="E361" s="154" t="s">
        <v>2782</v>
      </c>
      <c r="F361" s="155" t="s">
        <v>2783</v>
      </c>
      <c r="G361" s="160">
        <v>22112.1</v>
      </c>
      <c r="H361" s="157">
        <v>25627.7</v>
      </c>
      <c r="I361" s="158">
        <v>0.39</v>
      </c>
      <c r="J361" s="157"/>
      <c r="K361" s="158"/>
      <c r="N361" s="137"/>
      <c r="O361" s="137"/>
      <c r="P361" s="137"/>
      <c r="Q361" s="159"/>
      <c r="R361" s="159"/>
      <c r="S361" s="159"/>
    </row>
    <row r="362" spans="2:19" ht="13.5" customHeight="1">
      <c r="B362" s="151">
        <v>14</v>
      </c>
      <c r="C362" s="152">
        <v>17</v>
      </c>
      <c r="D362" s="153" t="s">
        <v>2344</v>
      </c>
      <c r="E362" s="154" t="s">
        <v>2784</v>
      </c>
      <c r="F362" s="155" t="s">
        <v>2785</v>
      </c>
      <c r="G362" s="160">
        <v>7199.5</v>
      </c>
      <c r="H362" s="157">
        <v>25067.8</v>
      </c>
      <c r="I362" s="158">
        <v>0.95</v>
      </c>
      <c r="J362" s="157"/>
      <c r="K362" s="158"/>
      <c r="N362" s="137"/>
      <c r="O362" s="137"/>
      <c r="P362" s="137"/>
      <c r="Q362" s="159"/>
      <c r="R362" s="159"/>
      <c r="S362" s="159"/>
    </row>
    <row r="363" spans="2:19" ht="13.5" customHeight="1">
      <c r="B363" s="151">
        <v>21</v>
      </c>
      <c r="C363" s="152">
        <v>14</v>
      </c>
      <c r="D363" s="153" t="s">
        <v>2344</v>
      </c>
      <c r="E363" s="154" t="s">
        <v>2786</v>
      </c>
      <c r="F363" s="155" t="s">
        <v>2787</v>
      </c>
      <c r="G363" s="160">
        <v>7453.8</v>
      </c>
      <c r="H363" s="157">
        <v>25407.3</v>
      </c>
      <c r="I363" s="158">
        <v>2.16</v>
      </c>
      <c r="J363" s="157"/>
      <c r="K363" s="158"/>
      <c r="N363" s="137"/>
      <c r="O363" s="137"/>
      <c r="P363" s="137"/>
      <c r="Q363" s="159"/>
      <c r="R363" s="159"/>
      <c r="S363" s="159"/>
    </row>
    <row r="364" spans="2:19" ht="13.5" customHeight="1">
      <c r="B364" s="151" t="s">
        <v>1985</v>
      </c>
      <c r="C364" s="152">
        <v>13</v>
      </c>
      <c r="D364" s="153" t="s">
        <v>2344</v>
      </c>
      <c r="E364" s="154" t="s">
        <v>2788</v>
      </c>
      <c r="F364" s="155" t="s">
        <v>2789</v>
      </c>
      <c r="G364" s="160">
        <v>22560.7</v>
      </c>
      <c r="H364" s="157">
        <v>61952.6</v>
      </c>
      <c r="I364" s="158">
        <v>3.1</v>
      </c>
      <c r="J364" s="157"/>
      <c r="K364" s="158"/>
      <c r="N364" s="137"/>
      <c r="O364" s="137"/>
      <c r="P364" s="137"/>
      <c r="Q364" s="159"/>
      <c r="R364" s="159"/>
      <c r="S364" s="159"/>
    </row>
    <row r="365" spans="2:19" ht="13.5" customHeight="1">
      <c r="B365" s="151" t="s">
        <v>2018</v>
      </c>
      <c r="C365" s="152">
        <v>11</v>
      </c>
      <c r="D365" s="153" t="s">
        <v>2344</v>
      </c>
      <c r="E365" s="154" t="s">
        <v>2790</v>
      </c>
      <c r="F365" s="155" t="s">
        <v>2791</v>
      </c>
      <c r="G365" s="160">
        <v>7870</v>
      </c>
      <c r="H365" s="157">
        <v>65807.7</v>
      </c>
      <c r="I365" s="158">
        <v>2.89</v>
      </c>
      <c r="J365" s="157"/>
      <c r="K365" s="158"/>
      <c r="N365" s="137"/>
      <c r="O365" s="137"/>
      <c r="P365" s="137"/>
      <c r="Q365" s="159"/>
      <c r="R365" s="159"/>
      <c r="S365" s="159"/>
    </row>
    <row r="366" spans="2:19" ht="13.5" customHeight="1">
      <c r="B366" s="151">
        <v>22</v>
      </c>
      <c r="C366" s="152">
        <v>14</v>
      </c>
      <c r="D366" s="153" t="s">
        <v>2344</v>
      </c>
      <c r="E366" s="154" t="s">
        <v>2792</v>
      </c>
      <c r="F366" s="155" t="s">
        <v>2793</v>
      </c>
      <c r="G366" s="160">
        <v>22822.8</v>
      </c>
      <c r="H366" s="157">
        <v>64842.2</v>
      </c>
      <c r="I366" s="158">
        <v>3.8</v>
      </c>
      <c r="J366" s="157"/>
      <c r="K366" s="158"/>
      <c r="N366" s="137"/>
      <c r="O366" s="137"/>
      <c r="P366" s="137"/>
      <c r="Q366" s="159"/>
      <c r="R366" s="159"/>
      <c r="S366" s="159"/>
    </row>
    <row r="367" spans="2:19" ht="13.5" customHeight="1">
      <c r="B367" s="151" t="s">
        <v>2007</v>
      </c>
      <c r="C367" s="152">
        <v>13</v>
      </c>
      <c r="D367" s="153" t="s">
        <v>2344</v>
      </c>
      <c r="E367" s="154" t="s">
        <v>2794</v>
      </c>
      <c r="F367" s="155" t="s">
        <v>2795</v>
      </c>
      <c r="G367" s="160">
        <v>11684</v>
      </c>
      <c r="H367" s="157">
        <v>39803.8</v>
      </c>
      <c r="I367" s="158">
        <v>0.52</v>
      </c>
      <c r="J367" s="157"/>
      <c r="K367" s="158"/>
      <c r="N367" s="137"/>
      <c r="O367" s="137"/>
      <c r="P367" s="137"/>
      <c r="Q367" s="159"/>
      <c r="R367" s="159"/>
      <c r="S367" s="159"/>
    </row>
    <row r="368" spans="2:19" ht="13.5" customHeight="1">
      <c r="B368" s="168" t="s">
        <v>1994</v>
      </c>
      <c r="C368" s="152" t="s">
        <v>2007</v>
      </c>
      <c r="D368" s="153" t="s">
        <v>2344</v>
      </c>
      <c r="E368" s="154" t="s">
        <v>2796</v>
      </c>
      <c r="F368" s="155" t="s">
        <v>2797</v>
      </c>
      <c r="G368" s="160">
        <v>10019.7</v>
      </c>
      <c r="H368" s="157">
        <v>87494.6</v>
      </c>
      <c r="I368" s="158">
        <v>3.94</v>
      </c>
      <c r="J368" s="157"/>
      <c r="K368" s="158"/>
      <c r="N368" s="137"/>
      <c r="O368" s="137"/>
      <c r="P368" s="137"/>
      <c r="Q368" s="159"/>
      <c r="R368" s="159"/>
      <c r="S368" s="159"/>
    </row>
    <row r="369" spans="2:19" ht="13.5" customHeight="1">
      <c r="B369" s="151">
        <v>13</v>
      </c>
      <c r="C369" s="152">
        <v>17</v>
      </c>
      <c r="D369" s="153" t="s">
        <v>2344</v>
      </c>
      <c r="E369" s="154" t="s">
        <v>2798</v>
      </c>
      <c r="F369" s="155" t="s">
        <v>2799</v>
      </c>
      <c r="G369" s="160">
        <v>28399.1</v>
      </c>
      <c r="H369" s="157">
        <v>54937.7</v>
      </c>
      <c r="I369" s="158">
        <v>0.81</v>
      </c>
      <c r="J369" s="157"/>
      <c r="K369" s="158"/>
      <c r="N369" s="137"/>
      <c r="O369" s="137"/>
      <c r="P369" s="137"/>
      <c r="Q369" s="159"/>
      <c r="R369" s="159"/>
      <c r="S369" s="159"/>
    </row>
    <row r="370" spans="2:19" ht="13.5" customHeight="1">
      <c r="B370" s="151">
        <v>23</v>
      </c>
      <c r="C370" s="152">
        <v>12</v>
      </c>
      <c r="D370" s="153" t="s">
        <v>2344</v>
      </c>
      <c r="E370" s="154" t="s">
        <v>2800</v>
      </c>
      <c r="F370" s="155" t="s">
        <v>2801</v>
      </c>
      <c r="G370" s="160">
        <v>11389.5</v>
      </c>
      <c r="H370" s="157">
        <v>32857.3</v>
      </c>
      <c r="I370" s="158">
        <v>0.86</v>
      </c>
      <c r="J370" s="157"/>
      <c r="K370" s="158"/>
      <c r="N370" s="137"/>
      <c r="O370" s="137"/>
      <c r="P370" s="137"/>
      <c r="Q370" s="159"/>
      <c r="R370" s="159"/>
      <c r="S370" s="159"/>
    </row>
    <row r="371" spans="2:19" ht="13.5" customHeight="1">
      <c r="B371" s="151">
        <v>23</v>
      </c>
      <c r="C371" s="152">
        <v>13</v>
      </c>
      <c r="D371" s="153" t="s">
        <v>2344</v>
      </c>
      <c r="E371" s="154" t="s">
        <v>2802</v>
      </c>
      <c r="F371" s="155" t="s">
        <v>2803</v>
      </c>
      <c r="G371" s="160">
        <v>13601.5</v>
      </c>
      <c r="H371" s="157">
        <v>30797.9</v>
      </c>
      <c r="I371" s="158">
        <v>0.81</v>
      </c>
      <c r="J371" s="157"/>
      <c r="K371" s="158"/>
      <c r="N371" s="137"/>
      <c r="O371" s="137"/>
      <c r="P371" s="137"/>
      <c r="Q371" s="159"/>
      <c r="R371" s="159"/>
      <c r="S371" s="159"/>
    </row>
    <row r="372" spans="2:19" ht="13.5" customHeight="1">
      <c r="B372" s="151">
        <v>16</v>
      </c>
      <c r="C372" s="152">
        <v>12</v>
      </c>
      <c r="D372" s="153" t="s">
        <v>2344</v>
      </c>
      <c r="E372" s="154" t="s">
        <v>2804</v>
      </c>
      <c r="F372" s="183" t="s">
        <v>2805</v>
      </c>
      <c r="G372" s="160">
        <v>16865.9</v>
      </c>
      <c r="H372" s="157">
        <v>33751.4</v>
      </c>
      <c r="I372" s="158">
        <v>0.55</v>
      </c>
      <c r="J372" s="157"/>
      <c r="K372" s="158"/>
      <c r="N372" s="137"/>
      <c r="O372" s="137"/>
      <c r="P372" s="137"/>
      <c r="Q372" s="159"/>
      <c r="R372" s="159"/>
      <c r="S372" s="159"/>
    </row>
    <row r="373" spans="2:19" ht="13.5" customHeight="1">
      <c r="B373" s="151">
        <v>23</v>
      </c>
      <c r="C373" s="152">
        <v>14</v>
      </c>
      <c r="D373" s="153" t="s">
        <v>2344</v>
      </c>
      <c r="E373" s="154" t="s">
        <v>2806</v>
      </c>
      <c r="F373" s="155" t="s">
        <v>2807</v>
      </c>
      <c r="G373" s="160">
        <v>11803</v>
      </c>
      <c r="H373" s="157">
        <v>28723.1</v>
      </c>
      <c r="I373" s="158">
        <v>0.75</v>
      </c>
      <c r="J373" s="157"/>
      <c r="K373" s="158"/>
      <c r="N373" s="137"/>
      <c r="O373" s="137"/>
      <c r="P373" s="137"/>
      <c r="Q373" s="159"/>
      <c r="R373" s="159"/>
      <c r="S373" s="159"/>
    </row>
    <row r="374" spans="2:19" ht="13.5" customHeight="1">
      <c r="B374" s="151">
        <v>21</v>
      </c>
      <c r="C374" s="152">
        <v>15</v>
      </c>
      <c r="D374" s="153" t="s">
        <v>2344</v>
      </c>
      <c r="E374" s="154" t="s">
        <v>2808</v>
      </c>
      <c r="F374" s="155" t="s">
        <v>2809</v>
      </c>
      <c r="G374" s="160">
        <v>10022.4</v>
      </c>
      <c r="H374" s="157">
        <v>56440.4</v>
      </c>
      <c r="I374" s="158">
        <v>4.81</v>
      </c>
      <c r="J374" s="157"/>
      <c r="K374" s="158"/>
      <c r="N374" s="137"/>
      <c r="O374" s="137"/>
      <c r="P374" s="137"/>
      <c r="Q374" s="159"/>
      <c r="R374" s="159"/>
      <c r="S374" s="159"/>
    </row>
    <row r="375" spans="2:19" ht="13.5" customHeight="1">
      <c r="B375" s="151">
        <v>20</v>
      </c>
      <c r="C375" s="152">
        <v>22</v>
      </c>
      <c r="D375" s="153" t="s">
        <v>2344</v>
      </c>
      <c r="E375" s="154" t="s">
        <v>2810</v>
      </c>
      <c r="F375" s="155" t="s">
        <v>2811</v>
      </c>
      <c r="G375" s="160">
        <v>12077</v>
      </c>
      <c r="H375" s="157">
        <v>21716.4</v>
      </c>
      <c r="I375" s="158">
        <v>0.19</v>
      </c>
      <c r="J375" s="157"/>
      <c r="K375" s="158"/>
      <c r="N375" s="137"/>
      <c r="O375" s="137"/>
      <c r="P375" s="137"/>
      <c r="Q375" s="159"/>
      <c r="R375" s="159"/>
      <c r="S375" s="159"/>
    </row>
    <row r="376" spans="2:19" ht="13.5" customHeight="1">
      <c r="B376" s="151">
        <v>24</v>
      </c>
      <c r="C376" s="152" t="s">
        <v>2010</v>
      </c>
      <c r="D376" s="153" t="s">
        <v>2344</v>
      </c>
      <c r="E376" s="154" t="s">
        <v>2812</v>
      </c>
      <c r="F376" s="155" t="s">
        <v>2813</v>
      </c>
      <c r="G376" s="160">
        <v>10220.4</v>
      </c>
      <c r="H376" s="157">
        <v>46598.7</v>
      </c>
      <c r="I376" s="158">
        <v>4.34</v>
      </c>
      <c r="J376" s="157"/>
      <c r="K376" s="158"/>
      <c r="N376" s="137"/>
      <c r="O376" s="137"/>
      <c r="P376" s="137"/>
      <c r="Q376" s="159"/>
      <c r="R376" s="159"/>
      <c r="S376" s="159"/>
    </row>
    <row r="377" spans="2:19" ht="13.5" customHeight="1">
      <c r="B377" s="151">
        <v>10</v>
      </c>
      <c r="C377" s="152">
        <v>23</v>
      </c>
      <c r="D377" s="153" t="s">
        <v>2344</v>
      </c>
      <c r="E377" s="154" t="s">
        <v>2814</v>
      </c>
      <c r="F377" s="155" t="s">
        <v>2815</v>
      </c>
      <c r="G377" s="160">
        <v>210270.4</v>
      </c>
      <c r="H377" s="157"/>
      <c r="I377" s="158"/>
      <c r="J377" s="157">
        <v>16812.9</v>
      </c>
      <c r="K377" s="158">
        <v>15.78</v>
      </c>
      <c r="N377" s="137"/>
      <c r="O377" s="137"/>
      <c r="P377" s="137"/>
      <c r="Q377" s="159"/>
      <c r="R377" s="159"/>
      <c r="S377" s="159"/>
    </row>
    <row r="378" spans="2:19" ht="13.5" customHeight="1">
      <c r="B378" s="168" t="s">
        <v>1994</v>
      </c>
      <c r="C378" s="152" t="s">
        <v>2018</v>
      </c>
      <c r="D378" s="153" t="s">
        <v>2344</v>
      </c>
      <c r="E378" s="154" t="s">
        <v>2816</v>
      </c>
      <c r="F378" s="155" t="s">
        <v>2817</v>
      </c>
      <c r="G378" s="160">
        <v>16615.8</v>
      </c>
      <c r="H378" s="157">
        <v>78297</v>
      </c>
      <c r="I378" s="158">
        <v>3.52</v>
      </c>
      <c r="J378" s="157"/>
      <c r="K378" s="158"/>
      <c r="N378" s="137"/>
      <c r="O378" s="137"/>
      <c r="P378" s="137"/>
      <c r="Q378" s="159"/>
      <c r="R378" s="159"/>
      <c r="S378" s="159"/>
    </row>
    <row r="379" spans="2:19" ht="13.5" customHeight="1">
      <c r="B379" s="151">
        <v>15</v>
      </c>
      <c r="C379" s="152">
        <v>18</v>
      </c>
      <c r="D379" s="153" t="s">
        <v>2344</v>
      </c>
      <c r="E379" s="154" t="s">
        <v>2818</v>
      </c>
      <c r="F379" s="155" t="s">
        <v>2819</v>
      </c>
      <c r="G379" s="160">
        <v>19116.5</v>
      </c>
      <c r="H379" s="157">
        <v>54197.1</v>
      </c>
      <c r="I379" s="158">
        <v>0.48</v>
      </c>
      <c r="J379" s="157"/>
      <c r="K379" s="158"/>
      <c r="N379" s="137"/>
      <c r="O379" s="137"/>
      <c r="P379" s="137"/>
      <c r="Q379" s="159"/>
      <c r="R379" s="159"/>
      <c r="S379" s="159"/>
    </row>
    <row r="380" spans="2:19" ht="13.5" customHeight="1">
      <c r="B380" s="151">
        <v>11</v>
      </c>
      <c r="C380" s="152">
        <v>12</v>
      </c>
      <c r="D380" s="153" t="s">
        <v>2344</v>
      </c>
      <c r="E380" s="154" t="s">
        <v>2820</v>
      </c>
      <c r="F380" s="155" t="s">
        <v>2821</v>
      </c>
      <c r="G380" s="160">
        <v>23295.8</v>
      </c>
      <c r="H380" s="157">
        <v>27199.1</v>
      </c>
      <c r="I380" s="158">
        <v>2.59</v>
      </c>
      <c r="J380" s="157"/>
      <c r="K380" s="158"/>
      <c r="N380" s="137"/>
      <c r="O380" s="137"/>
      <c r="P380" s="137"/>
      <c r="Q380" s="159"/>
      <c r="R380" s="159"/>
      <c r="S380" s="159"/>
    </row>
    <row r="381" spans="2:19" ht="13.5" customHeight="1">
      <c r="B381" s="151" t="s">
        <v>1997</v>
      </c>
      <c r="C381" s="152">
        <v>15</v>
      </c>
      <c r="D381" s="153" t="s">
        <v>2344</v>
      </c>
      <c r="E381" s="154" t="s">
        <v>2822</v>
      </c>
      <c r="F381" s="155" t="s">
        <v>2823</v>
      </c>
      <c r="G381" s="160">
        <v>12707.2</v>
      </c>
      <c r="H381" s="157">
        <v>52801.3</v>
      </c>
      <c r="I381" s="158">
        <v>2.2</v>
      </c>
      <c r="J381" s="157"/>
      <c r="K381" s="158"/>
      <c r="N381" s="137"/>
      <c r="O381" s="137"/>
      <c r="P381" s="137"/>
      <c r="Q381" s="159"/>
      <c r="R381" s="159"/>
      <c r="S381" s="159"/>
    </row>
    <row r="382" spans="2:19" ht="13.5" customHeight="1">
      <c r="B382" s="151">
        <v>24</v>
      </c>
      <c r="C382" s="152" t="s">
        <v>2007</v>
      </c>
      <c r="D382" s="153" t="s">
        <v>2344</v>
      </c>
      <c r="E382" s="154" t="s">
        <v>2824</v>
      </c>
      <c r="F382" s="155" t="s">
        <v>2825</v>
      </c>
      <c r="G382" s="160">
        <v>17722.3</v>
      </c>
      <c r="H382" s="157">
        <v>73734.7</v>
      </c>
      <c r="I382" s="158">
        <v>6.87</v>
      </c>
      <c r="J382" s="157"/>
      <c r="K382" s="158"/>
      <c r="N382" s="137"/>
      <c r="O382" s="137"/>
      <c r="P382" s="137"/>
      <c r="Q382" s="159"/>
      <c r="R382" s="159"/>
      <c r="S382" s="159"/>
    </row>
    <row r="383" spans="2:19" ht="13.5" customHeight="1">
      <c r="B383" s="151">
        <v>16</v>
      </c>
      <c r="C383" s="163">
        <v>13</v>
      </c>
      <c r="D383" s="153" t="s">
        <v>2344</v>
      </c>
      <c r="E383" s="154" t="s">
        <v>2826</v>
      </c>
      <c r="F383" s="183" t="s">
        <v>2827</v>
      </c>
      <c r="G383" s="160">
        <v>16293.2</v>
      </c>
      <c r="H383" s="157">
        <v>48114.5</v>
      </c>
      <c r="I383" s="158">
        <v>0.78</v>
      </c>
      <c r="J383" s="157"/>
      <c r="K383" s="158"/>
      <c r="N383" s="137"/>
      <c r="O383" s="137"/>
      <c r="P383" s="137"/>
      <c r="Q383" s="159"/>
      <c r="R383" s="159"/>
      <c r="S383" s="159"/>
    </row>
    <row r="384" spans="2:19" ht="13.5" customHeight="1">
      <c r="B384" s="168" t="s">
        <v>1994</v>
      </c>
      <c r="C384" s="152">
        <v>10</v>
      </c>
      <c r="D384" s="153" t="s">
        <v>2344</v>
      </c>
      <c r="E384" s="154" t="s">
        <v>2828</v>
      </c>
      <c r="F384" s="155" t="s">
        <v>2829</v>
      </c>
      <c r="G384" s="160">
        <v>9809.4</v>
      </c>
      <c r="H384" s="157">
        <v>48455</v>
      </c>
      <c r="I384" s="158">
        <v>2.18</v>
      </c>
      <c r="J384" s="157"/>
      <c r="K384" s="158"/>
      <c r="N384" s="137"/>
      <c r="O384" s="137"/>
      <c r="P384" s="137"/>
      <c r="Q384" s="159"/>
      <c r="R384" s="159"/>
      <c r="S384" s="159"/>
    </row>
    <row r="385" spans="2:19" ht="13.5" customHeight="1">
      <c r="B385" s="151">
        <v>15</v>
      </c>
      <c r="C385" s="152">
        <v>19</v>
      </c>
      <c r="D385" s="153" t="s">
        <v>2344</v>
      </c>
      <c r="E385" s="154" t="s">
        <v>2830</v>
      </c>
      <c r="F385" s="155" t="s">
        <v>2831</v>
      </c>
      <c r="G385" s="160">
        <v>8193.8</v>
      </c>
      <c r="H385" s="157">
        <v>33838.4</v>
      </c>
      <c r="I385" s="158">
        <v>0.3</v>
      </c>
      <c r="J385" s="157"/>
      <c r="K385" s="158"/>
      <c r="N385" s="137"/>
      <c r="O385" s="137"/>
      <c r="P385" s="137"/>
      <c r="Q385" s="159"/>
      <c r="R385" s="159"/>
      <c r="S385" s="159"/>
    </row>
    <row r="386" spans="2:19" ht="13.5" customHeight="1">
      <c r="B386" s="151">
        <v>25</v>
      </c>
      <c r="C386" s="152">
        <v>10</v>
      </c>
      <c r="D386" s="153" t="s">
        <v>2344</v>
      </c>
      <c r="E386" s="154" t="s">
        <v>2832</v>
      </c>
      <c r="F386" s="155" t="s">
        <v>2833</v>
      </c>
      <c r="G386" s="160">
        <v>23168.8</v>
      </c>
      <c r="H386" s="157">
        <v>45466.7</v>
      </c>
      <c r="I386" s="158">
        <v>1.44</v>
      </c>
      <c r="J386" s="157"/>
      <c r="K386" s="158"/>
      <c r="N386" s="137"/>
      <c r="O386" s="137"/>
      <c r="P386" s="137"/>
      <c r="Q386" s="159"/>
      <c r="R386" s="159"/>
      <c r="S386" s="159"/>
    </row>
    <row r="387" spans="2:19" ht="13.5" customHeight="1">
      <c r="B387" s="151">
        <v>16</v>
      </c>
      <c r="C387" s="152">
        <v>14</v>
      </c>
      <c r="D387" s="153" t="s">
        <v>2344</v>
      </c>
      <c r="E387" s="154" t="s">
        <v>2834</v>
      </c>
      <c r="F387" s="183" t="s">
        <v>2835</v>
      </c>
      <c r="G387" s="160">
        <v>6815.6</v>
      </c>
      <c r="H387" s="157">
        <v>24500.4</v>
      </c>
      <c r="I387" s="158">
        <v>0.4</v>
      </c>
      <c r="J387" s="157"/>
      <c r="K387" s="158"/>
      <c r="N387" s="137"/>
      <c r="O387" s="137"/>
      <c r="P387" s="137"/>
      <c r="Q387" s="159"/>
      <c r="R387" s="159"/>
      <c r="S387" s="159"/>
    </row>
    <row r="388" spans="2:19" ht="13.5" customHeight="1">
      <c r="B388" s="151">
        <v>19</v>
      </c>
      <c r="C388" s="152" t="s">
        <v>2018</v>
      </c>
      <c r="D388" s="153" t="s">
        <v>2344</v>
      </c>
      <c r="E388" s="154" t="s">
        <v>2836</v>
      </c>
      <c r="F388" s="155" t="s">
        <v>2837</v>
      </c>
      <c r="G388" s="160">
        <v>8524</v>
      </c>
      <c r="H388" s="157">
        <v>48347.5</v>
      </c>
      <c r="I388" s="158">
        <v>3.62</v>
      </c>
      <c r="J388" s="157"/>
      <c r="K388" s="158"/>
      <c r="N388" s="137"/>
      <c r="O388" s="137"/>
      <c r="P388" s="137"/>
      <c r="Q388" s="159"/>
      <c r="R388" s="159"/>
      <c r="S388" s="159"/>
    </row>
    <row r="389" spans="2:19" ht="13.5" customHeight="1">
      <c r="B389" s="151" t="s">
        <v>1985</v>
      </c>
      <c r="C389" s="152">
        <v>14</v>
      </c>
      <c r="D389" s="153" t="s">
        <v>2344</v>
      </c>
      <c r="E389" s="154" t="s">
        <v>2838</v>
      </c>
      <c r="F389" s="155" t="s">
        <v>2839</v>
      </c>
      <c r="G389" s="160">
        <v>11778.9</v>
      </c>
      <c r="H389" s="157">
        <v>61132</v>
      </c>
      <c r="I389" s="158">
        <v>3.05</v>
      </c>
      <c r="J389" s="157"/>
      <c r="K389" s="158"/>
      <c r="N389" s="137"/>
      <c r="O389" s="137"/>
      <c r="P389" s="137"/>
      <c r="Q389" s="159"/>
      <c r="R389" s="159"/>
      <c r="S389" s="159"/>
    </row>
    <row r="390" spans="2:19" ht="13.5" customHeight="1">
      <c r="B390" s="151">
        <v>20</v>
      </c>
      <c r="C390" s="152">
        <v>23</v>
      </c>
      <c r="D390" s="153" t="s">
        <v>2344</v>
      </c>
      <c r="E390" s="154" t="s">
        <v>2840</v>
      </c>
      <c r="F390" s="155" t="s">
        <v>2841</v>
      </c>
      <c r="G390" s="160">
        <v>2938.5</v>
      </c>
      <c r="H390" s="157">
        <v>8073</v>
      </c>
      <c r="I390" s="158">
        <v>0.07</v>
      </c>
      <c r="J390" s="157"/>
      <c r="K390" s="158"/>
      <c r="N390" s="137"/>
      <c r="O390" s="137"/>
      <c r="P390" s="137"/>
      <c r="Q390" s="159"/>
      <c r="R390" s="159"/>
      <c r="S390" s="159"/>
    </row>
    <row r="391" spans="2:19" ht="13.5" customHeight="1">
      <c r="B391" s="151" t="s">
        <v>2018</v>
      </c>
      <c r="C391" s="152">
        <v>12</v>
      </c>
      <c r="D391" s="153" t="s">
        <v>2344</v>
      </c>
      <c r="E391" s="154" t="s">
        <v>2842</v>
      </c>
      <c r="F391" s="155" t="s">
        <v>2843</v>
      </c>
      <c r="G391" s="160">
        <v>18545</v>
      </c>
      <c r="H391" s="157">
        <v>144082.4</v>
      </c>
      <c r="I391" s="158">
        <v>6.32</v>
      </c>
      <c r="J391" s="157"/>
      <c r="K391" s="158"/>
      <c r="N391" s="137"/>
      <c r="O391" s="137"/>
      <c r="P391" s="137"/>
      <c r="Q391" s="159"/>
      <c r="R391" s="159"/>
      <c r="S391" s="159"/>
    </row>
    <row r="392" spans="2:19" ht="13.5" customHeight="1">
      <c r="B392" s="151">
        <v>15</v>
      </c>
      <c r="C392" s="152">
        <v>20</v>
      </c>
      <c r="D392" s="153" t="s">
        <v>2344</v>
      </c>
      <c r="E392" s="154" t="s">
        <v>2844</v>
      </c>
      <c r="F392" s="155" t="s">
        <v>2845</v>
      </c>
      <c r="G392" s="160">
        <v>49251.9</v>
      </c>
      <c r="H392" s="157">
        <v>31476.8</v>
      </c>
      <c r="I392" s="158">
        <v>0.28</v>
      </c>
      <c r="J392" s="157"/>
      <c r="K392" s="158"/>
      <c r="N392" s="137"/>
      <c r="O392" s="137"/>
      <c r="P392" s="137"/>
      <c r="Q392" s="159"/>
      <c r="R392" s="159"/>
      <c r="S392" s="159"/>
    </row>
    <row r="393" spans="2:19" ht="13.5" customHeight="1">
      <c r="B393" s="151">
        <v>11</v>
      </c>
      <c r="C393" s="152">
        <v>13</v>
      </c>
      <c r="D393" s="153" t="s">
        <v>2344</v>
      </c>
      <c r="E393" s="154" t="s">
        <v>2846</v>
      </c>
      <c r="F393" s="155" t="s">
        <v>2847</v>
      </c>
      <c r="G393" s="160">
        <v>5632.7</v>
      </c>
      <c r="H393" s="157">
        <v>20899.2</v>
      </c>
      <c r="I393" s="158">
        <v>1.99</v>
      </c>
      <c r="J393" s="157"/>
      <c r="K393" s="158"/>
      <c r="N393" s="137"/>
      <c r="O393" s="137"/>
      <c r="P393" s="137"/>
      <c r="Q393" s="159"/>
      <c r="R393" s="159"/>
      <c r="S393" s="159"/>
    </row>
    <row r="394" spans="2:19" ht="13.5" customHeight="1">
      <c r="B394" s="151">
        <v>18</v>
      </c>
      <c r="C394" s="163">
        <v>12</v>
      </c>
      <c r="D394" s="153" t="s">
        <v>2344</v>
      </c>
      <c r="E394" s="154" t="s">
        <v>2848</v>
      </c>
      <c r="F394" s="164" t="s">
        <v>2849</v>
      </c>
      <c r="G394" s="160">
        <v>7732.1</v>
      </c>
      <c r="H394" s="157">
        <v>31266.8</v>
      </c>
      <c r="I394" s="158">
        <v>0.93</v>
      </c>
      <c r="J394" s="157"/>
      <c r="K394" s="158"/>
      <c r="N394" s="137"/>
      <c r="O394" s="137"/>
      <c r="P394" s="137"/>
      <c r="Q394" s="159"/>
      <c r="R394" s="159"/>
      <c r="S394" s="159"/>
    </row>
    <row r="395" spans="2:19" ht="13.5" customHeight="1">
      <c r="B395" s="151">
        <v>17</v>
      </c>
      <c r="C395" s="152">
        <v>13</v>
      </c>
      <c r="D395" s="153" t="s">
        <v>2344</v>
      </c>
      <c r="E395" s="154" t="s">
        <v>2850</v>
      </c>
      <c r="F395" s="155" t="s">
        <v>2851</v>
      </c>
      <c r="G395" s="160">
        <v>7419.3</v>
      </c>
      <c r="H395" s="157">
        <v>47444.3</v>
      </c>
      <c r="I395" s="158">
        <v>3.11</v>
      </c>
      <c r="J395" s="157"/>
      <c r="K395" s="158"/>
      <c r="N395" s="137"/>
      <c r="O395" s="137"/>
      <c r="P395" s="137"/>
      <c r="Q395" s="159"/>
      <c r="R395" s="159"/>
      <c r="S395" s="159"/>
    </row>
    <row r="396" spans="2:19" ht="13.5" customHeight="1">
      <c r="B396" s="151">
        <v>25</v>
      </c>
      <c r="C396" s="152">
        <v>11</v>
      </c>
      <c r="D396" s="153" t="s">
        <v>2344</v>
      </c>
      <c r="E396" s="154" t="s">
        <v>2852</v>
      </c>
      <c r="F396" s="155" t="s">
        <v>2853</v>
      </c>
      <c r="G396" s="160">
        <v>7882.1</v>
      </c>
      <c r="H396" s="157">
        <v>33670.3</v>
      </c>
      <c r="I396" s="158">
        <v>1.07</v>
      </c>
      <c r="J396" s="157"/>
      <c r="K396" s="158"/>
      <c r="N396" s="137"/>
      <c r="O396" s="137"/>
      <c r="P396" s="137"/>
      <c r="Q396" s="159"/>
      <c r="R396" s="159"/>
      <c r="S396" s="159"/>
    </row>
    <row r="397" spans="2:19" ht="13.5" customHeight="1">
      <c r="B397" s="161" t="s">
        <v>2004</v>
      </c>
      <c r="C397" s="152">
        <v>13</v>
      </c>
      <c r="D397" s="153" t="s">
        <v>2344</v>
      </c>
      <c r="E397" s="154" t="s">
        <v>2854</v>
      </c>
      <c r="F397" s="155" t="s">
        <v>2855</v>
      </c>
      <c r="G397" s="160">
        <v>13887.5</v>
      </c>
      <c r="H397" s="157">
        <v>29777.3</v>
      </c>
      <c r="I397" s="158">
        <v>1.85</v>
      </c>
      <c r="J397" s="157"/>
      <c r="K397" s="158"/>
      <c r="N397" s="137"/>
      <c r="O397" s="137"/>
      <c r="P397" s="137"/>
      <c r="Q397" s="159"/>
      <c r="R397" s="159"/>
      <c r="S397" s="159"/>
    </row>
    <row r="398" spans="2:19" ht="13.5" customHeight="1">
      <c r="B398" s="151" t="s">
        <v>2004</v>
      </c>
      <c r="C398" s="152">
        <v>14</v>
      </c>
      <c r="D398" s="153" t="s">
        <v>2344</v>
      </c>
      <c r="E398" s="154" t="s">
        <v>2856</v>
      </c>
      <c r="F398" s="155" t="s">
        <v>2857</v>
      </c>
      <c r="G398" s="160">
        <v>17554.2</v>
      </c>
      <c r="H398" s="157">
        <v>38933.8</v>
      </c>
      <c r="I398" s="158">
        <v>2.42</v>
      </c>
      <c r="J398" s="157"/>
      <c r="K398" s="158"/>
      <c r="N398" s="137"/>
      <c r="O398" s="137"/>
      <c r="P398" s="137"/>
      <c r="Q398" s="159"/>
      <c r="R398" s="159"/>
      <c r="S398" s="159"/>
    </row>
    <row r="399" spans="2:19" ht="13.5" customHeight="1">
      <c r="B399" s="151">
        <v>23</v>
      </c>
      <c r="C399" s="152">
        <v>15</v>
      </c>
      <c r="D399" s="153" t="s">
        <v>2344</v>
      </c>
      <c r="E399" s="154" t="s">
        <v>2858</v>
      </c>
      <c r="F399" s="155" t="s">
        <v>2859</v>
      </c>
      <c r="G399" s="160">
        <v>19910.4</v>
      </c>
      <c r="H399" s="157">
        <v>40341.5</v>
      </c>
      <c r="I399" s="158">
        <v>1.05</v>
      </c>
      <c r="J399" s="157"/>
      <c r="K399" s="158"/>
      <c r="N399" s="137"/>
      <c r="O399" s="137"/>
      <c r="P399" s="137"/>
      <c r="Q399" s="159"/>
      <c r="R399" s="159"/>
      <c r="S399" s="159"/>
    </row>
    <row r="400" spans="2:19" ht="13.5" customHeight="1">
      <c r="B400" s="151">
        <v>25</v>
      </c>
      <c r="C400" s="152">
        <v>12</v>
      </c>
      <c r="D400" s="153" t="s">
        <v>2344</v>
      </c>
      <c r="E400" s="154" t="s">
        <v>2860</v>
      </c>
      <c r="F400" s="155" t="s">
        <v>2861</v>
      </c>
      <c r="G400" s="160">
        <v>14054.1</v>
      </c>
      <c r="H400" s="157">
        <v>29495.6</v>
      </c>
      <c r="I400" s="158">
        <v>0.94</v>
      </c>
      <c r="J400" s="157"/>
      <c r="K400" s="158"/>
      <c r="N400" s="137"/>
      <c r="O400" s="137"/>
      <c r="P400" s="137"/>
      <c r="Q400" s="159"/>
      <c r="R400" s="159"/>
      <c r="S400" s="159"/>
    </row>
    <row r="401" spans="2:19" ht="13.5" customHeight="1">
      <c r="B401" s="151" t="s">
        <v>2018</v>
      </c>
      <c r="C401" s="152">
        <v>13</v>
      </c>
      <c r="D401" s="153" t="s">
        <v>2344</v>
      </c>
      <c r="E401" s="154" t="s">
        <v>2862</v>
      </c>
      <c r="F401" s="155" t="s">
        <v>2863</v>
      </c>
      <c r="G401" s="160">
        <v>18641.6</v>
      </c>
      <c r="H401" s="157">
        <v>129049.2</v>
      </c>
      <c r="I401" s="158">
        <v>5.66</v>
      </c>
      <c r="J401" s="157"/>
      <c r="K401" s="158"/>
      <c r="N401" s="137"/>
      <c r="O401" s="137"/>
      <c r="P401" s="137"/>
      <c r="Q401" s="159"/>
      <c r="R401" s="159"/>
      <c r="S401" s="159"/>
    </row>
    <row r="402" spans="2:19" ht="13.5" customHeight="1">
      <c r="B402" s="151">
        <v>17</v>
      </c>
      <c r="C402" s="152">
        <v>14</v>
      </c>
      <c r="D402" s="153" t="s">
        <v>2344</v>
      </c>
      <c r="E402" s="154" t="s">
        <v>2864</v>
      </c>
      <c r="F402" s="155" t="s">
        <v>2865</v>
      </c>
      <c r="G402" s="160">
        <v>24628.2</v>
      </c>
      <c r="H402" s="157">
        <v>67009.7</v>
      </c>
      <c r="I402" s="158">
        <v>4.39</v>
      </c>
      <c r="J402" s="157"/>
      <c r="K402" s="158"/>
      <c r="N402" s="137"/>
      <c r="O402" s="137"/>
      <c r="P402" s="137"/>
      <c r="Q402" s="159"/>
      <c r="R402" s="159"/>
      <c r="S402" s="159"/>
    </row>
    <row r="403" spans="2:19" ht="13.5" customHeight="1">
      <c r="B403" s="151" t="s">
        <v>1984</v>
      </c>
      <c r="C403" s="152">
        <v>35</v>
      </c>
      <c r="D403" s="153" t="s">
        <v>2344</v>
      </c>
      <c r="E403" s="154" t="s">
        <v>2866</v>
      </c>
      <c r="F403" s="155" t="s">
        <v>2867</v>
      </c>
      <c r="G403" s="160">
        <v>9961.9</v>
      </c>
      <c r="H403" s="157">
        <v>20767.4</v>
      </c>
      <c r="I403" s="158">
        <v>0.12</v>
      </c>
      <c r="J403" s="157"/>
      <c r="K403" s="158"/>
      <c r="N403" s="137"/>
      <c r="O403" s="137"/>
      <c r="P403" s="137"/>
      <c r="Q403" s="159"/>
      <c r="R403" s="159"/>
      <c r="S403" s="159"/>
    </row>
    <row r="404" spans="2:19" ht="13.5" customHeight="1">
      <c r="B404" s="151">
        <v>16</v>
      </c>
      <c r="C404" s="163">
        <v>15</v>
      </c>
      <c r="D404" s="153" t="s">
        <v>2344</v>
      </c>
      <c r="E404" s="184">
        <v>16326000000</v>
      </c>
      <c r="F404" s="183" t="s">
        <v>2868</v>
      </c>
      <c r="G404" s="160">
        <v>7488.3</v>
      </c>
      <c r="H404" s="157">
        <v>23593.3</v>
      </c>
      <c r="I404" s="158">
        <v>0.38</v>
      </c>
      <c r="J404" s="157"/>
      <c r="K404" s="158"/>
      <c r="N404" s="137"/>
      <c r="O404" s="137"/>
      <c r="P404" s="137"/>
      <c r="Q404" s="159"/>
      <c r="R404" s="159"/>
      <c r="S404" s="159"/>
    </row>
    <row r="405" spans="2:19" ht="13.5" customHeight="1">
      <c r="B405" s="151">
        <v>15</v>
      </c>
      <c r="C405" s="152">
        <v>21</v>
      </c>
      <c r="D405" s="153" t="s">
        <v>2344</v>
      </c>
      <c r="E405" s="154" t="s">
        <v>2869</v>
      </c>
      <c r="F405" s="155" t="s">
        <v>2870</v>
      </c>
      <c r="G405" s="160">
        <v>6246.6</v>
      </c>
      <c r="H405" s="157">
        <v>22825.6</v>
      </c>
      <c r="I405" s="158">
        <v>0.2</v>
      </c>
      <c r="J405" s="157"/>
      <c r="K405" s="158"/>
      <c r="N405" s="137"/>
      <c r="O405" s="137"/>
      <c r="P405" s="137"/>
      <c r="Q405" s="159"/>
      <c r="R405" s="159"/>
      <c r="S405" s="159"/>
    </row>
    <row r="406" spans="2:19" ht="13.5" customHeight="1">
      <c r="B406" s="151">
        <v>22</v>
      </c>
      <c r="C406" s="152">
        <v>15</v>
      </c>
      <c r="D406" s="153" t="s">
        <v>2344</v>
      </c>
      <c r="E406" s="154" t="s">
        <v>2871</v>
      </c>
      <c r="F406" s="155" t="s">
        <v>2872</v>
      </c>
      <c r="G406" s="160">
        <v>23092.6</v>
      </c>
      <c r="H406" s="157">
        <v>61753</v>
      </c>
      <c r="I406" s="158">
        <v>3.62</v>
      </c>
      <c r="J406" s="157"/>
      <c r="K406" s="158"/>
      <c r="N406" s="137"/>
      <c r="O406" s="137"/>
      <c r="P406" s="137"/>
      <c r="Q406" s="159"/>
      <c r="R406" s="159"/>
      <c r="S406" s="159"/>
    </row>
    <row r="407" spans="2:19" ht="13.5" customHeight="1">
      <c r="B407" s="161" t="s">
        <v>1984</v>
      </c>
      <c r="C407" s="152">
        <v>36</v>
      </c>
      <c r="D407" s="153" t="s">
        <v>2344</v>
      </c>
      <c r="E407" s="154" t="s">
        <v>2873</v>
      </c>
      <c r="F407" s="155" t="s">
        <v>2874</v>
      </c>
      <c r="G407" s="160">
        <v>9454.9</v>
      </c>
      <c r="H407" s="157">
        <v>29288.4</v>
      </c>
      <c r="I407" s="158">
        <v>0.17</v>
      </c>
      <c r="J407" s="157"/>
      <c r="K407" s="158"/>
      <c r="N407" s="137"/>
      <c r="O407" s="137"/>
      <c r="P407" s="137"/>
      <c r="Q407" s="159"/>
      <c r="R407" s="159"/>
      <c r="S407" s="159"/>
    </row>
    <row r="408" spans="2:19" ht="13.5" customHeight="1">
      <c r="B408" s="151" t="s">
        <v>1997</v>
      </c>
      <c r="C408" s="152">
        <v>16</v>
      </c>
      <c r="D408" s="153" t="s">
        <v>2344</v>
      </c>
      <c r="E408" s="154" t="s">
        <v>2875</v>
      </c>
      <c r="F408" s="155" t="s">
        <v>2876</v>
      </c>
      <c r="G408" s="160">
        <v>37260.4</v>
      </c>
      <c r="H408" s="157">
        <v>74352</v>
      </c>
      <c r="I408" s="158">
        <v>3.09</v>
      </c>
      <c r="J408" s="157"/>
      <c r="K408" s="158"/>
      <c r="N408" s="137"/>
      <c r="O408" s="137"/>
      <c r="P408" s="137"/>
      <c r="Q408" s="159"/>
      <c r="R408" s="159"/>
      <c r="S408" s="159"/>
    </row>
    <row r="409" spans="2:19" ht="13.5" customHeight="1">
      <c r="B409" s="151">
        <v>20</v>
      </c>
      <c r="C409" s="152">
        <v>24</v>
      </c>
      <c r="D409" s="153" t="s">
        <v>2344</v>
      </c>
      <c r="E409" s="154" t="s">
        <v>2877</v>
      </c>
      <c r="F409" s="155" t="s">
        <v>2878</v>
      </c>
      <c r="G409" s="156">
        <v>39298.8</v>
      </c>
      <c r="H409" s="157">
        <v>17375.9</v>
      </c>
      <c r="I409" s="158">
        <v>0.15</v>
      </c>
      <c r="J409" s="157"/>
      <c r="K409" s="158"/>
      <c r="N409" s="137"/>
      <c r="O409" s="137"/>
      <c r="P409" s="137"/>
      <c r="Q409" s="159"/>
      <c r="R409" s="159"/>
      <c r="S409" s="159"/>
    </row>
    <row r="410" spans="2:19" ht="13.5" customHeight="1">
      <c r="B410" s="151">
        <v>12</v>
      </c>
      <c r="C410" s="152">
        <v>18</v>
      </c>
      <c r="D410" s="153" t="s">
        <v>2344</v>
      </c>
      <c r="E410" s="154" t="s">
        <v>2879</v>
      </c>
      <c r="F410" s="155" t="s">
        <v>2880</v>
      </c>
      <c r="G410" s="156">
        <v>55156.2</v>
      </c>
      <c r="H410" s="157"/>
      <c r="I410" s="158"/>
      <c r="J410" s="157">
        <v>21193.9</v>
      </c>
      <c r="K410" s="158">
        <v>49.58</v>
      </c>
      <c r="N410" s="137"/>
      <c r="O410" s="137"/>
      <c r="P410" s="137"/>
      <c r="Q410" s="159"/>
      <c r="R410" s="159"/>
      <c r="S410" s="159"/>
    </row>
    <row r="411" spans="2:19" ht="13.5" customHeight="1">
      <c r="B411" s="151">
        <v>20</v>
      </c>
      <c r="C411" s="152">
        <v>25</v>
      </c>
      <c r="D411" s="153" t="s">
        <v>2344</v>
      </c>
      <c r="E411" s="154" t="s">
        <v>2881</v>
      </c>
      <c r="F411" s="155" t="s">
        <v>2882</v>
      </c>
      <c r="G411" s="160">
        <v>10733.9</v>
      </c>
      <c r="H411" s="157">
        <v>30278</v>
      </c>
      <c r="I411" s="158">
        <v>0.27</v>
      </c>
      <c r="J411" s="157"/>
      <c r="K411" s="158"/>
      <c r="N411" s="137"/>
      <c r="O411" s="137"/>
      <c r="P411" s="137"/>
      <c r="Q411" s="159"/>
      <c r="R411" s="159"/>
      <c r="S411" s="159"/>
    </row>
    <row r="412" spans="2:19" ht="13.5" customHeight="1">
      <c r="B412" s="151">
        <v>15</v>
      </c>
      <c r="C412" s="152">
        <v>22</v>
      </c>
      <c r="D412" s="153" t="s">
        <v>2344</v>
      </c>
      <c r="E412" s="154" t="s">
        <v>2883</v>
      </c>
      <c r="F412" s="155" t="s">
        <v>2884</v>
      </c>
      <c r="G412" s="160">
        <v>6340</v>
      </c>
      <c r="H412" s="157">
        <v>29060</v>
      </c>
      <c r="I412" s="158">
        <v>0.26</v>
      </c>
      <c r="J412" s="157"/>
      <c r="K412" s="158"/>
      <c r="N412" s="137"/>
      <c r="O412" s="137"/>
      <c r="P412" s="137"/>
      <c r="Q412" s="159"/>
      <c r="R412" s="159"/>
      <c r="S412" s="159"/>
    </row>
    <row r="413" spans="2:19" ht="13.5" customHeight="1">
      <c r="B413" s="151" t="s">
        <v>1997</v>
      </c>
      <c r="C413" s="152">
        <v>17</v>
      </c>
      <c r="D413" s="153" t="s">
        <v>2344</v>
      </c>
      <c r="E413" s="154" t="s">
        <v>2885</v>
      </c>
      <c r="F413" s="155" t="s">
        <v>2886</v>
      </c>
      <c r="G413" s="160">
        <v>5461.7</v>
      </c>
      <c r="H413" s="157">
        <v>33868.3</v>
      </c>
      <c r="I413" s="158">
        <v>1.41</v>
      </c>
      <c r="J413" s="157"/>
      <c r="K413" s="158"/>
      <c r="N413" s="137"/>
      <c r="O413" s="137"/>
      <c r="P413" s="137"/>
      <c r="Q413" s="159"/>
      <c r="R413" s="159"/>
      <c r="S413" s="159"/>
    </row>
    <row r="414" spans="2:19" ht="13.5" customHeight="1">
      <c r="B414" s="151">
        <v>18</v>
      </c>
      <c r="C414" s="163">
        <v>13</v>
      </c>
      <c r="D414" s="153" t="s">
        <v>2344</v>
      </c>
      <c r="E414" s="154" t="s">
        <v>2887</v>
      </c>
      <c r="F414" s="164" t="s">
        <v>2888</v>
      </c>
      <c r="G414" s="160">
        <v>9395.6</v>
      </c>
      <c r="H414" s="157">
        <v>32280</v>
      </c>
      <c r="I414" s="158">
        <v>0.96</v>
      </c>
      <c r="J414" s="157"/>
      <c r="K414" s="158"/>
      <c r="N414" s="137"/>
      <c r="O414" s="137"/>
      <c r="P414" s="137"/>
      <c r="Q414" s="159"/>
      <c r="R414" s="159"/>
      <c r="S414" s="159"/>
    </row>
    <row r="415" spans="2:19" ht="13.5" customHeight="1">
      <c r="B415" s="151">
        <v>19</v>
      </c>
      <c r="C415" s="152">
        <v>10</v>
      </c>
      <c r="D415" s="153" t="s">
        <v>2344</v>
      </c>
      <c r="E415" s="154" t="s">
        <v>2889</v>
      </c>
      <c r="F415" s="155" t="s">
        <v>2890</v>
      </c>
      <c r="G415" s="160">
        <v>16333.9</v>
      </c>
      <c r="H415" s="157">
        <v>83610.5</v>
      </c>
      <c r="I415" s="158">
        <v>6.25</v>
      </c>
      <c r="J415" s="157"/>
      <c r="K415" s="158"/>
      <c r="N415" s="137"/>
      <c r="O415" s="137"/>
      <c r="P415" s="137"/>
      <c r="Q415" s="159"/>
      <c r="R415" s="159"/>
      <c r="S415" s="159"/>
    </row>
    <row r="416" spans="2:19" ht="13.5" customHeight="1">
      <c r="B416" s="151">
        <v>16</v>
      </c>
      <c r="C416" s="152">
        <v>16</v>
      </c>
      <c r="D416" s="153" t="s">
        <v>2344</v>
      </c>
      <c r="E416" s="154" t="s">
        <v>2891</v>
      </c>
      <c r="F416" s="183" t="s">
        <v>2892</v>
      </c>
      <c r="G416" s="160">
        <v>10796.9</v>
      </c>
      <c r="H416" s="157">
        <v>38835.4</v>
      </c>
      <c r="I416" s="158">
        <v>0.63</v>
      </c>
      <c r="J416" s="157"/>
      <c r="K416" s="158"/>
      <c r="N416" s="137"/>
      <c r="O416" s="137"/>
      <c r="P416" s="137"/>
      <c r="Q416" s="159"/>
      <c r="R416" s="159"/>
      <c r="S416" s="159"/>
    </row>
    <row r="417" spans="2:19" ht="13.5" customHeight="1">
      <c r="B417" s="151">
        <v>12</v>
      </c>
      <c r="C417" s="152">
        <v>19</v>
      </c>
      <c r="D417" s="153" t="s">
        <v>2344</v>
      </c>
      <c r="E417" s="154" t="s">
        <v>2893</v>
      </c>
      <c r="F417" s="155" t="s">
        <v>2894</v>
      </c>
      <c r="G417" s="160">
        <v>14255.4</v>
      </c>
      <c r="H417" s="157">
        <v>37726.1</v>
      </c>
      <c r="I417" s="158">
        <v>0.89</v>
      </c>
      <c r="J417" s="157"/>
      <c r="K417" s="158"/>
      <c r="N417" s="137"/>
      <c r="O417" s="137"/>
      <c r="P417" s="137"/>
      <c r="Q417" s="159"/>
      <c r="R417" s="159"/>
      <c r="S417" s="159"/>
    </row>
    <row r="418" spans="2:19" ht="13.5" customHeight="1">
      <c r="B418" s="151">
        <v>14</v>
      </c>
      <c r="C418" s="152">
        <v>18</v>
      </c>
      <c r="D418" s="153" t="s">
        <v>2344</v>
      </c>
      <c r="E418" s="154" t="s">
        <v>2895</v>
      </c>
      <c r="F418" s="155" t="s">
        <v>2896</v>
      </c>
      <c r="G418" s="160">
        <v>7032.8</v>
      </c>
      <c r="H418" s="157">
        <v>32311.8</v>
      </c>
      <c r="I418" s="158">
        <v>1.22</v>
      </c>
      <c r="J418" s="157"/>
      <c r="K418" s="158"/>
      <c r="N418" s="137"/>
      <c r="O418" s="137"/>
      <c r="P418" s="137"/>
      <c r="Q418" s="159"/>
      <c r="R418" s="159"/>
      <c r="S418" s="159"/>
    </row>
    <row r="419" spans="2:19" ht="13.5" customHeight="1">
      <c r="B419" s="161" t="s">
        <v>2025</v>
      </c>
      <c r="C419" s="152">
        <v>18</v>
      </c>
      <c r="D419" s="153" t="s">
        <v>2344</v>
      </c>
      <c r="E419" s="154" t="s">
        <v>2897</v>
      </c>
      <c r="F419" s="155" t="s">
        <v>2898</v>
      </c>
      <c r="G419" s="160">
        <v>20568.2</v>
      </c>
      <c r="H419" s="157">
        <v>34555.5</v>
      </c>
      <c r="I419" s="158">
        <v>0.17</v>
      </c>
      <c r="J419" s="157"/>
      <c r="K419" s="158"/>
      <c r="N419" s="137"/>
      <c r="O419" s="137"/>
      <c r="P419" s="137"/>
      <c r="Q419" s="159"/>
      <c r="R419" s="159"/>
      <c r="S419" s="159"/>
    </row>
    <row r="420" spans="2:19" ht="13.5" customHeight="1">
      <c r="B420" s="151" t="s">
        <v>1985</v>
      </c>
      <c r="C420" s="152">
        <v>15</v>
      </c>
      <c r="D420" s="153" t="s">
        <v>2344</v>
      </c>
      <c r="E420" s="154" t="s">
        <v>2899</v>
      </c>
      <c r="F420" s="155" t="s">
        <v>2900</v>
      </c>
      <c r="G420" s="160">
        <v>15443.6</v>
      </c>
      <c r="H420" s="157">
        <v>35897.9</v>
      </c>
      <c r="I420" s="158">
        <v>1.79</v>
      </c>
      <c r="J420" s="157"/>
      <c r="K420" s="158"/>
      <c r="N420" s="137"/>
      <c r="O420" s="137"/>
      <c r="P420" s="137"/>
      <c r="Q420" s="159"/>
      <c r="R420" s="159"/>
      <c r="S420" s="159"/>
    </row>
    <row r="421" spans="2:19" ht="13.5" customHeight="1">
      <c r="B421" s="151" t="s">
        <v>2025</v>
      </c>
      <c r="C421" s="152">
        <v>19</v>
      </c>
      <c r="D421" s="153" t="s">
        <v>2344</v>
      </c>
      <c r="E421" s="154" t="s">
        <v>2901</v>
      </c>
      <c r="F421" s="155" t="s">
        <v>2902</v>
      </c>
      <c r="G421" s="160">
        <v>14298.8</v>
      </c>
      <c r="H421" s="157">
        <v>36017.2</v>
      </c>
      <c r="I421" s="158">
        <v>0.18</v>
      </c>
      <c r="J421" s="157"/>
      <c r="K421" s="158"/>
      <c r="N421" s="137"/>
      <c r="O421" s="137"/>
      <c r="P421" s="137"/>
      <c r="Q421" s="159"/>
      <c r="R421" s="159"/>
      <c r="S421" s="159"/>
    </row>
    <row r="422" spans="2:19" ht="13.5" customHeight="1">
      <c r="B422" s="151">
        <v>18</v>
      </c>
      <c r="C422" s="163">
        <v>14</v>
      </c>
      <c r="D422" s="153" t="s">
        <v>2344</v>
      </c>
      <c r="E422" s="154" t="s">
        <v>2903</v>
      </c>
      <c r="F422" s="164" t="s">
        <v>2904</v>
      </c>
      <c r="G422" s="160">
        <v>12077.9</v>
      </c>
      <c r="H422" s="157">
        <v>43262.4</v>
      </c>
      <c r="I422" s="158">
        <v>1.28</v>
      </c>
      <c r="J422" s="157"/>
      <c r="K422" s="158"/>
      <c r="N422" s="137"/>
      <c r="O422" s="137"/>
      <c r="P422" s="137"/>
      <c r="Q422" s="159"/>
      <c r="R422" s="159"/>
      <c r="S422" s="159"/>
    </row>
    <row r="423" spans="2:19" ht="13.5" customHeight="1">
      <c r="B423" s="151" t="s">
        <v>2007</v>
      </c>
      <c r="C423" s="152">
        <v>14</v>
      </c>
      <c r="D423" s="153" t="s">
        <v>2344</v>
      </c>
      <c r="E423" s="154" t="s">
        <v>2905</v>
      </c>
      <c r="F423" s="155" t="s">
        <v>2906</v>
      </c>
      <c r="G423" s="160">
        <v>11046.6</v>
      </c>
      <c r="H423" s="157">
        <v>22963.4</v>
      </c>
      <c r="I423" s="158">
        <v>0.3</v>
      </c>
      <c r="J423" s="157"/>
      <c r="K423" s="158"/>
      <c r="N423" s="137"/>
      <c r="O423" s="137"/>
      <c r="P423" s="137"/>
      <c r="Q423" s="159"/>
      <c r="R423" s="159"/>
      <c r="S423" s="159"/>
    </row>
    <row r="424" spans="2:19" ht="13.5" customHeight="1">
      <c r="B424" s="151">
        <v>25</v>
      </c>
      <c r="C424" s="152">
        <v>13</v>
      </c>
      <c r="D424" s="153" t="s">
        <v>2344</v>
      </c>
      <c r="E424" s="154" t="s">
        <v>2907</v>
      </c>
      <c r="F424" s="155" t="s">
        <v>2908</v>
      </c>
      <c r="G424" s="160">
        <v>5518.7</v>
      </c>
      <c r="H424" s="157">
        <v>21157.4</v>
      </c>
      <c r="I424" s="158">
        <v>0.67</v>
      </c>
      <c r="J424" s="157"/>
      <c r="K424" s="158"/>
      <c r="N424" s="137"/>
      <c r="O424" s="137"/>
      <c r="P424" s="137"/>
      <c r="Q424" s="159"/>
      <c r="R424" s="159"/>
      <c r="S424" s="159"/>
    </row>
    <row r="425" spans="2:19" ht="13.5" customHeight="1">
      <c r="B425" s="151">
        <v>20</v>
      </c>
      <c r="C425" s="152">
        <v>26</v>
      </c>
      <c r="D425" s="153" t="s">
        <v>2344</v>
      </c>
      <c r="E425" s="154" t="s">
        <v>2909</v>
      </c>
      <c r="F425" s="155" t="s">
        <v>2910</v>
      </c>
      <c r="G425" s="160">
        <v>6141.4</v>
      </c>
      <c r="H425" s="157">
        <v>22995.7</v>
      </c>
      <c r="I425" s="158">
        <v>0.2</v>
      </c>
      <c r="J425" s="157"/>
      <c r="K425" s="158"/>
      <c r="N425" s="137"/>
      <c r="O425" s="137"/>
      <c r="P425" s="137"/>
      <c r="Q425" s="159"/>
      <c r="R425" s="159"/>
      <c r="S425" s="159"/>
    </row>
    <row r="426" spans="2:19" ht="13.5" customHeight="1">
      <c r="B426" s="151">
        <v>19</v>
      </c>
      <c r="C426" s="152">
        <v>11</v>
      </c>
      <c r="D426" s="153" t="s">
        <v>2344</v>
      </c>
      <c r="E426" s="154" t="s">
        <v>2911</v>
      </c>
      <c r="F426" s="155" t="s">
        <v>2912</v>
      </c>
      <c r="G426" s="160">
        <v>7440.2</v>
      </c>
      <c r="H426" s="157">
        <v>44124.5</v>
      </c>
      <c r="I426" s="158">
        <v>3.3</v>
      </c>
      <c r="J426" s="157"/>
      <c r="K426" s="158"/>
      <c r="N426" s="137"/>
      <c r="O426" s="137"/>
      <c r="P426" s="137"/>
      <c r="Q426" s="159"/>
      <c r="R426" s="159"/>
      <c r="S426" s="159"/>
    </row>
    <row r="427" spans="2:19" ht="13.5" customHeight="1">
      <c r="B427" s="151">
        <v>18</v>
      </c>
      <c r="C427" s="163">
        <v>15</v>
      </c>
      <c r="D427" s="153" t="s">
        <v>2344</v>
      </c>
      <c r="E427" s="154" t="s">
        <v>2913</v>
      </c>
      <c r="F427" s="164" t="s">
        <v>2914</v>
      </c>
      <c r="G427" s="160">
        <v>6301.8</v>
      </c>
      <c r="H427" s="157">
        <v>36317.1</v>
      </c>
      <c r="I427" s="158">
        <v>1.07</v>
      </c>
      <c r="J427" s="157"/>
      <c r="K427" s="158"/>
      <c r="N427" s="137"/>
      <c r="O427" s="137"/>
      <c r="P427" s="137"/>
      <c r="Q427" s="159"/>
      <c r="R427" s="159"/>
      <c r="S427" s="159"/>
    </row>
    <row r="428" spans="2:19" ht="13.5" customHeight="1">
      <c r="B428" s="151" t="s">
        <v>1997</v>
      </c>
      <c r="C428" s="152">
        <v>18</v>
      </c>
      <c r="D428" s="153" t="s">
        <v>2344</v>
      </c>
      <c r="E428" s="154" t="s">
        <v>2915</v>
      </c>
      <c r="F428" s="155" t="s">
        <v>2916</v>
      </c>
      <c r="G428" s="160">
        <v>16108.5</v>
      </c>
      <c r="H428" s="157">
        <v>58080.2</v>
      </c>
      <c r="I428" s="158">
        <v>2.42</v>
      </c>
      <c r="J428" s="157"/>
      <c r="K428" s="158"/>
      <c r="N428" s="137"/>
      <c r="O428" s="137"/>
      <c r="P428" s="137"/>
      <c r="Q428" s="159"/>
      <c r="R428" s="159"/>
      <c r="S428" s="159"/>
    </row>
    <row r="429" spans="2:19" ht="13.5" customHeight="1">
      <c r="B429" s="151">
        <v>22</v>
      </c>
      <c r="C429" s="152">
        <v>16</v>
      </c>
      <c r="D429" s="153" t="s">
        <v>2344</v>
      </c>
      <c r="E429" s="154" t="s">
        <v>2917</v>
      </c>
      <c r="F429" s="180" t="s">
        <v>2918</v>
      </c>
      <c r="G429" s="160">
        <v>9430.9</v>
      </c>
      <c r="H429" s="157">
        <v>37590.2</v>
      </c>
      <c r="I429" s="158">
        <v>2.2</v>
      </c>
      <c r="J429" s="157"/>
      <c r="K429" s="158"/>
      <c r="N429" s="137"/>
      <c r="O429" s="137"/>
      <c r="P429" s="137"/>
      <c r="Q429" s="159"/>
      <c r="R429" s="159"/>
      <c r="S429" s="159"/>
    </row>
    <row r="430" spans="2:19" ht="13.5" customHeight="1">
      <c r="B430" s="151" t="s">
        <v>1985</v>
      </c>
      <c r="C430" s="152">
        <v>16</v>
      </c>
      <c r="D430" s="153" t="s">
        <v>2344</v>
      </c>
      <c r="E430" s="154" t="s">
        <v>2919</v>
      </c>
      <c r="F430" s="155" t="s">
        <v>2920</v>
      </c>
      <c r="G430" s="160">
        <v>13702.5</v>
      </c>
      <c r="H430" s="157">
        <v>39796.3</v>
      </c>
      <c r="I430" s="158">
        <v>1.99</v>
      </c>
      <c r="J430" s="157"/>
      <c r="K430" s="158"/>
      <c r="N430" s="137"/>
      <c r="O430" s="137"/>
      <c r="P430" s="137"/>
      <c r="Q430" s="159"/>
      <c r="R430" s="159"/>
      <c r="S430" s="159"/>
    </row>
    <row r="431" spans="2:19" ht="13.5" customHeight="1">
      <c r="B431" s="151">
        <v>18</v>
      </c>
      <c r="C431" s="163">
        <v>16</v>
      </c>
      <c r="D431" s="153" t="s">
        <v>2344</v>
      </c>
      <c r="E431" s="154" t="s">
        <v>2921</v>
      </c>
      <c r="F431" s="164" t="s">
        <v>2922</v>
      </c>
      <c r="G431" s="160">
        <v>6618.8</v>
      </c>
      <c r="H431" s="157">
        <v>26077</v>
      </c>
      <c r="I431" s="158">
        <v>0.77</v>
      </c>
      <c r="J431" s="157"/>
      <c r="K431" s="158"/>
      <c r="N431" s="137"/>
      <c r="O431" s="137"/>
      <c r="P431" s="137"/>
      <c r="Q431" s="159"/>
      <c r="R431" s="159"/>
      <c r="S431" s="159"/>
    </row>
    <row r="432" spans="2:19" ht="13.5" customHeight="1">
      <c r="B432" s="151">
        <v>23</v>
      </c>
      <c r="C432" s="152">
        <v>16</v>
      </c>
      <c r="D432" s="153" t="s">
        <v>2344</v>
      </c>
      <c r="E432" s="154" t="s">
        <v>2923</v>
      </c>
      <c r="F432" s="155" t="s">
        <v>2924</v>
      </c>
      <c r="G432" s="160">
        <v>10145.5</v>
      </c>
      <c r="H432" s="157">
        <v>29850.2</v>
      </c>
      <c r="I432" s="158">
        <v>0.78</v>
      </c>
      <c r="J432" s="157"/>
      <c r="K432" s="158"/>
      <c r="N432" s="137"/>
      <c r="O432" s="137"/>
      <c r="P432" s="137"/>
      <c r="Q432" s="159"/>
      <c r="R432" s="159"/>
      <c r="S432" s="159"/>
    </row>
    <row r="433" spans="2:19" ht="13.5" customHeight="1">
      <c r="B433" s="151" t="s">
        <v>1985</v>
      </c>
      <c r="C433" s="152">
        <v>17</v>
      </c>
      <c r="D433" s="153" t="s">
        <v>2344</v>
      </c>
      <c r="E433" s="154" t="s">
        <v>2925</v>
      </c>
      <c r="F433" s="155" t="s">
        <v>2926</v>
      </c>
      <c r="G433" s="160">
        <v>10720.8</v>
      </c>
      <c r="H433" s="157">
        <v>45791.6</v>
      </c>
      <c r="I433" s="158">
        <v>2.29</v>
      </c>
      <c r="J433" s="157"/>
      <c r="K433" s="158"/>
      <c r="N433" s="137"/>
      <c r="O433" s="137"/>
      <c r="P433" s="137"/>
      <c r="Q433" s="159"/>
      <c r="R433" s="159"/>
      <c r="S433" s="159"/>
    </row>
    <row r="434" spans="2:19" ht="13.5" customHeight="1">
      <c r="B434" s="151">
        <v>20</v>
      </c>
      <c r="C434" s="152">
        <v>27</v>
      </c>
      <c r="D434" s="153" t="s">
        <v>2344</v>
      </c>
      <c r="E434" s="154" t="s">
        <v>2927</v>
      </c>
      <c r="F434" s="155" t="s">
        <v>2928</v>
      </c>
      <c r="G434" s="160">
        <v>8255.4</v>
      </c>
      <c r="H434" s="157">
        <v>43265.7</v>
      </c>
      <c r="I434" s="158">
        <v>0.38</v>
      </c>
      <c r="J434" s="157"/>
      <c r="K434" s="158"/>
      <c r="N434" s="137"/>
      <c r="O434" s="137"/>
      <c r="P434" s="137"/>
      <c r="Q434" s="159"/>
      <c r="R434" s="159"/>
      <c r="S434" s="159"/>
    </row>
    <row r="435" spans="2:19" ht="13.5" customHeight="1">
      <c r="B435" s="168" t="s">
        <v>1994</v>
      </c>
      <c r="C435" s="152">
        <v>11</v>
      </c>
      <c r="D435" s="153" t="s">
        <v>2344</v>
      </c>
      <c r="E435" s="154" t="s">
        <v>2929</v>
      </c>
      <c r="F435" s="155" t="s">
        <v>2930</v>
      </c>
      <c r="G435" s="160">
        <v>5921.6</v>
      </c>
      <c r="H435" s="157">
        <v>31400.3</v>
      </c>
      <c r="I435" s="158">
        <v>1.41</v>
      </c>
      <c r="J435" s="157"/>
      <c r="K435" s="158"/>
      <c r="N435" s="137"/>
      <c r="O435" s="137"/>
      <c r="P435" s="137"/>
      <c r="Q435" s="159"/>
      <c r="R435" s="159"/>
      <c r="S435" s="159"/>
    </row>
    <row r="436" spans="2:19" ht="13.5" customHeight="1">
      <c r="B436" s="151">
        <v>16</v>
      </c>
      <c r="C436" s="163">
        <v>17</v>
      </c>
      <c r="D436" s="153" t="s">
        <v>2344</v>
      </c>
      <c r="E436" s="154" t="s">
        <v>2931</v>
      </c>
      <c r="F436" s="183" t="s">
        <v>2932</v>
      </c>
      <c r="G436" s="160">
        <v>22234.4</v>
      </c>
      <c r="H436" s="157">
        <v>38724</v>
      </c>
      <c r="I436" s="158">
        <v>0.63</v>
      </c>
      <c r="J436" s="157"/>
      <c r="K436" s="158"/>
      <c r="N436" s="137"/>
      <c r="O436" s="137"/>
      <c r="P436" s="137"/>
      <c r="Q436" s="159"/>
      <c r="R436" s="159"/>
      <c r="S436" s="159"/>
    </row>
    <row r="437" spans="2:19" ht="13.5" customHeight="1">
      <c r="B437" s="151">
        <v>16</v>
      </c>
      <c r="C437" s="163">
        <v>18</v>
      </c>
      <c r="D437" s="153" t="s">
        <v>2344</v>
      </c>
      <c r="E437" s="154" t="s">
        <v>2933</v>
      </c>
      <c r="F437" s="183" t="s">
        <v>2934</v>
      </c>
      <c r="G437" s="160">
        <v>9143.2</v>
      </c>
      <c r="H437" s="157">
        <v>33165.4</v>
      </c>
      <c r="I437" s="158">
        <v>0.54</v>
      </c>
      <c r="J437" s="157"/>
      <c r="K437" s="158"/>
      <c r="N437" s="137"/>
      <c r="O437" s="137"/>
      <c r="P437" s="137"/>
      <c r="Q437" s="159"/>
      <c r="R437" s="159"/>
      <c r="S437" s="159"/>
    </row>
    <row r="438" spans="2:19" ht="13.5" customHeight="1">
      <c r="B438" s="161" t="s">
        <v>2004</v>
      </c>
      <c r="C438" s="152">
        <v>15</v>
      </c>
      <c r="D438" s="153" t="s">
        <v>2344</v>
      </c>
      <c r="E438" s="154" t="s">
        <v>2935</v>
      </c>
      <c r="F438" s="155" t="s">
        <v>2936</v>
      </c>
      <c r="G438" s="160">
        <v>5558.9</v>
      </c>
      <c r="H438" s="157">
        <v>22786.4</v>
      </c>
      <c r="I438" s="158">
        <v>1.41</v>
      </c>
      <c r="J438" s="157"/>
      <c r="K438" s="158"/>
      <c r="N438" s="137"/>
      <c r="O438" s="137"/>
      <c r="P438" s="137"/>
      <c r="Q438" s="159"/>
      <c r="R438" s="159"/>
      <c r="S438" s="159"/>
    </row>
    <row r="439" spans="2:19" ht="13.5" customHeight="1">
      <c r="B439" s="151">
        <v>12</v>
      </c>
      <c r="C439" s="152">
        <v>20</v>
      </c>
      <c r="D439" s="153" t="s">
        <v>2344</v>
      </c>
      <c r="E439" s="154" t="s">
        <v>2937</v>
      </c>
      <c r="F439" s="155" t="s">
        <v>2938</v>
      </c>
      <c r="G439" s="160">
        <v>39052.1</v>
      </c>
      <c r="H439" s="157">
        <v>40513.1</v>
      </c>
      <c r="I439" s="158">
        <v>0.96</v>
      </c>
      <c r="J439" s="157"/>
      <c r="K439" s="158"/>
      <c r="N439" s="137"/>
      <c r="O439" s="137"/>
      <c r="P439" s="137"/>
      <c r="Q439" s="159"/>
      <c r="R439" s="159"/>
      <c r="S439" s="159"/>
    </row>
    <row r="440" spans="2:19" ht="13.5" customHeight="1">
      <c r="B440" s="168" t="s">
        <v>1994</v>
      </c>
      <c r="C440" s="152">
        <v>12</v>
      </c>
      <c r="D440" s="153" t="s">
        <v>2344</v>
      </c>
      <c r="E440" s="154" t="s">
        <v>2939</v>
      </c>
      <c r="F440" s="155" t="s">
        <v>2940</v>
      </c>
      <c r="G440" s="160">
        <v>34147.8</v>
      </c>
      <c r="H440" s="157">
        <v>45196.6</v>
      </c>
      <c r="I440" s="158">
        <v>2.03</v>
      </c>
      <c r="J440" s="157"/>
      <c r="K440" s="158"/>
      <c r="N440" s="137"/>
      <c r="O440" s="137"/>
      <c r="P440" s="137"/>
      <c r="Q440" s="159"/>
      <c r="R440" s="159"/>
      <c r="S440" s="159"/>
    </row>
    <row r="441" spans="2:19" ht="13.5" customHeight="1">
      <c r="B441" s="151" t="s">
        <v>2004</v>
      </c>
      <c r="C441" s="152">
        <v>16</v>
      </c>
      <c r="D441" s="153" t="s">
        <v>2344</v>
      </c>
      <c r="E441" s="154" t="s">
        <v>2941</v>
      </c>
      <c r="F441" s="155" t="s">
        <v>2942</v>
      </c>
      <c r="G441" s="160">
        <v>9457.5</v>
      </c>
      <c r="H441" s="157">
        <v>35956.7</v>
      </c>
      <c r="I441" s="158">
        <v>2.23</v>
      </c>
      <c r="J441" s="157"/>
      <c r="K441" s="158"/>
      <c r="N441" s="137"/>
      <c r="O441" s="137"/>
      <c r="P441" s="137"/>
      <c r="Q441" s="159"/>
      <c r="R441" s="159"/>
      <c r="S441" s="159"/>
    </row>
    <row r="442" spans="2:19" ht="13.5" customHeight="1">
      <c r="B442" s="151">
        <v>15</v>
      </c>
      <c r="C442" s="152">
        <v>23</v>
      </c>
      <c r="D442" s="153" t="s">
        <v>2344</v>
      </c>
      <c r="E442" s="154" t="s">
        <v>2943</v>
      </c>
      <c r="F442" s="155" t="s">
        <v>2944</v>
      </c>
      <c r="G442" s="160">
        <v>9307.2</v>
      </c>
      <c r="H442" s="157">
        <v>35950</v>
      </c>
      <c r="I442" s="158">
        <v>0.32</v>
      </c>
      <c r="J442" s="157"/>
      <c r="K442" s="158"/>
      <c r="N442" s="137"/>
      <c r="O442" s="137"/>
      <c r="P442" s="137"/>
      <c r="Q442" s="159"/>
      <c r="R442" s="159"/>
      <c r="S442" s="159"/>
    </row>
    <row r="443" spans="2:19" ht="13.5" customHeight="1">
      <c r="B443" s="168" t="s">
        <v>1994</v>
      </c>
      <c r="C443" s="152">
        <v>13</v>
      </c>
      <c r="D443" s="153" t="s">
        <v>2344</v>
      </c>
      <c r="E443" s="154" t="s">
        <v>2945</v>
      </c>
      <c r="F443" s="155" t="s">
        <v>2946</v>
      </c>
      <c r="G443" s="160">
        <v>6828.8</v>
      </c>
      <c r="H443" s="157">
        <v>52575.6</v>
      </c>
      <c r="I443" s="158">
        <v>2.37</v>
      </c>
      <c r="J443" s="157"/>
      <c r="K443" s="158"/>
      <c r="N443" s="137"/>
      <c r="O443" s="137"/>
      <c r="P443" s="137"/>
      <c r="Q443" s="159"/>
      <c r="R443" s="159"/>
      <c r="S443" s="159"/>
    </row>
    <row r="444" spans="2:19" ht="13.5" customHeight="1">
      <c r="B444" s="168" t="s">
        <v>1994</v>
      </c>
      <c r="C444" s="152">
        <v>14</v>
      </c>
      <c r="D444" s="153" t="s">
        <v>2344</v>
      </c>
      <c r="E444" s="154" t="s">
        <v>2947</v>
      </c>
      <c r="F444" s="155" t="s">
        <v>2948</v>
      </c>
      <c r="G444" s="160">
        <v>14259.8</v>
      </c>
      <c r="H444" s="157">
        <v>49249.6</v>
      </c>
      <c r="I444" s="158">
        <v>2.22</v>
      </c>
      <c r="J444" s="157"/>
      <c r="K444" s="158"/>
      <c r="N444" s="137"/>
      <c r="O444" s="137"/>
      <c r="P444" s="137"/>
      <c r="Q444" s="159"/>
      <c r="R444" s="159"/>
      <c r="S444" s="159"/>
    </row>
    <row r="445" spans="2:19" ht="13.5" customHeight="1">
      <c r="B445" s="161" t="s">
        <v>1984</v>
      </c>
      <c r="C445" s="152">
        <v>37</v>
      </c>
      <c r="D445" s="153" t="s">
        <v>2344</v>
      </c>
      <c r="E445" s="154" t="s">
        <v>2949</v>
      </c>
      <c r="F445" s="155" t="s">
        <v>2950</v>
      </c>
      <c r="G445" s="160">
        <v>43308</v>
      </c>
      <c r="H445" s="157">
        <v>56057.7</v>
      </c>
      <c r="I445" s="158">
        <v>0.32</v>
      </c>
      <c r="J445" s="157"/>
      <c r="K445" s="158"/>
      <c r="N445" s="137"/>
      <c r="O445" s="137"/>
      <c r="P445" s="137"/>
      <c r="Q445" s="159"/>
      <c r="R445" s="159"/>
      <c r="S445" s="159"/>
    </row>
    <row r="446" spans="2:19" ht="13.5" customHeight="1">
      <c r="B446" s="161" t="s">
        <v>2025</v>
      </c>
      <c r="C446" s="152">
        <v>20</v>
      </c>
      <c r="D446" s="153" t="s">
        <v>2344</v>
      </c>
      <c r="E446" s="177" t="s">
        <v>2951</v>
      </c>
      <c r="F446" s="155" t="s">
        <v>2952</v>
      </c>
      <c r="G446" s="160">
        <v>18129.6</v>
      </c>
      <c r="H446" s="157">
        <v>31447.6</v>
      </c>
      <c r="I446" s="158">
        <v>0.15</v>
      </c>
      <c r="J446" s="157"/>
      <c r="K446" s="158"/>
      <c r="N446" s="137"/>
      <c r="O446" s="137"/>
      <c r="P446" s="137"/>
      <c r="Q446" s="159"/>
      <c r="R446" s="159"/>
      <c r="S446" s="159"/>
    </row>
    <row r="447" spans="2:19" ht="13.5" customHeight="1">
      <c r="B447" s="151">
        <v>10</v>
      </c>
      <c r="C447" s="152">
        <v>24</v>
      </c>
      <c r="D447" s="153" t="s">
        <v>2344</v>
      </c>
      <c r="E447" s="154" t="s">
        <v>2953</v>
      </c>
      <c r="F447" s="155" t="s">
        <v>2954</v>
      </c>
      <c r="G447" s="160">
        <v>38531.7</v>
      </c>
      <c r="H447" s="157">
        <v>26332.9</v>
      </c>
      <c r="I447" s="158">
        <v>0.41</v>
      </c>
      <c r="J447" s="157"/>
      <c r="K447" s="158"/>
      <c r="N447" s="137"/>
      <c r="O447" s="137"/>
      <c r="P447" s="137"/>
      <c r="Q447" s="159"/>
      <c r="R447" s="159"/>
      <c r="S447" s="159"/>
    </row>
    <row r="448" spans="2:19" ht="13.5" customHeight="1">
      <c r="B448" s="161" t="s">
        <v>2004</v>
      </c>
      <c r="C448" s="152">
        <v>17</v>
      </c>
      <c r="D448" s="153" t="s">
        <v>2344</v>
      </c>
      <c r="E448" s="154" t="s">
        <v>2955</v>
      </c>
      <c r="F448" s="155" t="s">
        <v>2956</v>
      </c>
      <c r="G448" s="160">
        <v>8553.1</v>
      </c>
      <c r="H448" s="157">
        <v>23946.2</v>
      </c>
      <c r="I448" s="158">
        <v>1.49</v>
      </c>
      <c r="J448" s="157"/>
      <c r="K448" s="158"/>
      <c r="N448" s="137"/>
      <c r="O448" s="137"/>
      <c r="P448" s="137"/>
      <c r="Q448" s="159"/>
      <c r="R448" s="159"/>
      <c r="S448" s="159"/>
    </row>
    <row r="449" spans="2:19" ht="13.5" customHeight="1">
      <c r="B449" s="151">
        <v>11</v>
      </c>
      <c r="C449" s="152">
        <v>14</v>
      </c>
      <c r="D449" s="153" t="s">
        <v>2344</v>
      </c>
      <c r="E449" s="154" t="s">
        <v>2957</v>
      </c>
      <c r="F449" s="155" t="s">
        <v>2958</v>
      </c>
      <c r="G449" s="160">
        <v>23229.2</v>
      </c>
      <c r="H449" s="157">
        <v>34835.1</v>
      </c>
      <c r="I449" s="172">
        <v>3.31</v>
      </c>
      <c r="J449" s="157"/>
      <c r="K449" s="158"/>
      <c r="N449" s="137"/>
      <c r="O449" s="137"/>
      <c r="P449" s="137"/>
      <c r="Q449" s="159"/>
      <c r="R449" s="159"/>
      <c r="S449" s="159"/>
    </row>
    <row r="450" spans="2:19" ht="13.5" customHeight="1">
      <c r="B450" s="168" t="s">
        <v>1994</v>
      </c>
      <c r="C450" s="152">
        <v>15</v>
      </c>
      <c r="D450" s="153" t="s">
        <v>2344</v>
      </c>
      <c r="E450" s="154" t="s">
        <v>2959</v>
      </c>
      <c r="F450" s="155" t="s">
        <v>2960</v>
      </c>
      <c r="G450" s="160">
        <v>12262.6</v>
      </c>
      <c r="H450" s="157">
        <v>75791.7</v>
      </c>
      <c r="I450" s="158">
        <v>3.41</v>
      </c>
      <c r="J450" s="157"/>
      <c r="K450" s="158"/>
      <c r="N450" s="137"/>
      <c r="O450" s="137"/>
      <c r="P450" s="137"/>
      <c r="Q450" s="159"/>
      <c r="R450" s="159"/>
      <c r="S450" s="159"/>
    </row>
    <row r="451" spans="2:19" ht="13.5" customHeight="1">
      <c r="B451" s="151">
        <v>23</v>
      </c>
      <c r="C451" s="152">
        <v>17</v>
      </c>
      <c r="D451" s="153" t="s">
        <v>2344</v>
      </c>
      <c r="E451" s="154" t="s">
        <v>2961</v>
      </c>
      <c r="F451" s="155" t="s">
        <v>2962</v>
      </c>
      <c r="G451" s="160">
        <v>11254.5</v>
      </c>
      <c r="H451" s="157">
        <v>38072.4</v>
      </c>
      <c r="I451" s="158">
        <v>1</v>
      </c>
      <c r="J451" s="157"/>
      <c r="K451" s="158"/>
      <c r="N451" s="137"/>
      <c r="O451" s="137"/>
      <c r="P451" s="137"/>
      <c r="Q451" s="159"/>
      <c r="R451" s="159"/>
      <c r="S451" s="159"/>
    </row>
    <row r="452" spans="2:19" ht="13.5" customHeight="1">
      <c r="B452" s="151">
        <v>12</v>
      </c>
      <c r="C452" s="152">
        <v>21</v>
      </c>
      <c r="D452" s="153" t="s">
        <v>2344</v>
      </c>
      <c r="E452" s="154" t="s">
        <v>2963</v>
      </c>
      <c r="F452" s="155" t="s">
        <v>2964</v>
      </c>
      <c r="G452" s="160">
        <v>7171.4</v>
      </c>
      <c r="H452" s="157">
        <v>16417.8</v>
      </c>
      <c r="I452" s="158">
        <v>0.39</v>
      </c>
      <c r="J452" s="157"/>
      <c r="K452" s="158"/>
      <c r="N452" s="137"/>
      <c r="O452" s="137"/>
      <c r="P452" s="137"/>
      <c r="Q452" s="159"/>
      <c r="R452" s="159"/>
      <c r="S452" s="159"/>
    </row>
    <row r="453" spans="2:19" ht="13.5" customHeight="1">
      <c r="B453" s="151">
        <v>16</v>
      </c>
      <c r="C453" s="163">
        <v>19</v>
      </c>
      <c r="D453" s="153" t="s">
        <v>2344</v>
      </c>
      <c r="E453" s="154" t="s">
        <v>2965</v>
      </c>
      <c r="F453" s="183" t="s">
        <v>2966</v>
      </c>
      <c r="G453" s="160">
        <v>14060.9</v>
      </c>
      <c r="H453" s="157">
        <v>17226.5</v>
      </c>
      <c r="I453" s="158">
        <v>0.28</v>
      </c>
      <c r="J453" s="157"/>
      <c r="K453" s="158"/>
      <c r="N453" s="137"/>
      <c r="O453" s="137"/>
      <c r="P453" s="137"/>
      <c r="Q453" s="159"/>
      <c r="R453" s="159"/>
      <c r="S453" s="159"/>
    </row>
    <row r="454" spans="2:19" ht="13.5" customHeight="1">
      <c r="B454" s="151" t="s">
        <v>2025</v>
      </c>
      <c r="C454" s="152">
        <v>21</v>
      </c>
      <c r="D454" s="153" t="s">
        <v>2344</v>
      </c>
      <c r="E454" s="154" t="s">
        <v>2967</v>
      </c>
      <c r="F454" s="155" t="s">
        <v>2968</v>
      </c>
      <c r="G454" s="160">
        <v>8699.1</v>
      </c>
      <c r="H454" s="157">
        <v>24902.1</v>
      </c>
      <c r="I454" s="158">
        <v>0.12</v>
      </c>
      <c r="J454" s="157"/>
      <c r="K454" s="158"/>
      <c r="N454" s="137"/>
      <c r="O454" s="137"/>
      <c r="P454" s="137"/>
      <c r="Q454" s="159"/>
      <c r="R454" s="159"/>
      <c r="S454" s="159"/>
    </row>
    <row r="455" spans="2:19" ht="13.5" customHeight="1">
      <c r="B455" s="151" t="s">
        <v>2007</v>
      </c>
      <c r="C455" s="152">
        <v>15</v>
      </c>
      <c r="D455" s="153" t="s">
        <v>2344</v>
      </c>
      <c r="E455" s="154" t="s">
        <v>2969</v>
      </c>
      <c r="F455" s="155" t="s">
        <v>2970</v>
      </c>
      <c r="G455" s="160">
        <v>15637.1</v>
      </c>
      <c r="H455" s="157">
        <v>50486.1</v>
      </c>
      <c r="I455" s="158">
        <v>0.66</v>
      </c>
      <c r="J455" s="157"/>
      <c r="K455" s="158"/>
      <c r="N455" s="137"/>
      <c r="O455" s="137"/>
      <c r="P455" s="137"/>
      <c r="Q455" s="159"/>
      <c r="R455" s="159"/>
      <c r="S455" s="159"/>
    </row>
    <row r="456" spans="2:19" ht="13.5" customHeight="1">
      <c r="B456" s="151">
        <v>25</v>
      </c>
      <c r="C456" s="152">
        <v>14</v>
      </c>
      <c r="D456" s="153" t="s">
        <v>2344</v>
      </c>
      <c r="E456" s="154" t="s">
        <v>2971</v>
      </c>
      <c r="F456" s="155" t="s">
        <v>2972</v>
      </c>
      <c r="G456" s="160">
        <v>14859.5</v>
      </c>
      <c r="H456" s="157">
        <v>39218</v>
      </c>
      <c r="I456" s="158">
        <v>1.25</v>
      </c>
      <c r="J456" s="157"/>
      <c r="K456" s="158"/>
      <c r="N456" s="137"/>
      <c r="O456" s="137"/>
      <c r="P456" s="137"/>
      <c r="Q456" s="159"/>
      <c r="R456" s="159"/>
      <c r="S456" s="159"/>
    </row>
    <row r="457" spans="2:19" ht="13.5" customHeight="1">
      <c r="B457" s="151">
        <v>13</v>
      </c>
      <c r="C457" s="152">
        <v>18</v>
      </c>
      <c r="D457" s="153" t="s">
        <v>2344</v>
      </c>
      <c r="E457" s="154" t="s">
        <v>2973</v>
      </c>
      <c r="F457" s="155" t="s">
        <v>2974</v>
      </c>
      <c r="G457" s="160">
        <v>21601.9</v>
      </c>
      <c r="H457" s="157">
        <v>56164.6</v>
      </c>
      <c r="I457" s="158">
        <v>0.83</v>
      </c>
      <c r="J457" s="157"/>
      <c r="K457" s="158"/>
      <c r="N457" s="137"/>
      <c r="O457" s="137"/>
      <c r="P457" s="137"/>
      <c r="Q457" s="159"/>
      <c r="R457" s="159"/>
      <c r="S457" s="159"/>
    </row>
    <row r="458" spans="2:19" ht="13.5" customHeight="1">
      <c r="B458" s="151">
        <v>14</v>
      </c>
      <c r="C458" s="152">
        <v>19</v>
      </c>
      <c r="D458" s="153" t="s">
        <v>2344</v>
      </c>
      <c r="E458" s="154" t="s">
        <v>2975</v>
      </c>
      <c r="F458" s="155" t="s">
        <v>2976</v>
      </c>
      <c r="G458" s="160">
        <v>13785.9</v>
      </c>
      <c r="H458" s="157">
        <v>29256.1</v>
      </c>
      <c r="I458" s="158">
        <v>1.11</v>
      </c>
      <c r="J458" s="157"/>
      <c r="K458" s="158"/>
      <c r="N458" s="137"/>
      <c r="O458" s="137"/>
      <c r="P458" s="137"/>
      <c r="Q458" s="159"/>
      <c r="R458" s="159"/>
      <c r="S458" s="159"/>
    </row>
    <row r="459" spans="2:19" ht="13.5" customHeight="1">
      <c r="B459" s="151">
        <v>15</v>
      </c>
      <c r="C459" s="152">
        <v>24</v>
      </c>
      <c r="D459" s="153" t="s">
        <v>2344</v>
      </c>
      <c r="E459" s="154" t="s">
        <v>2977</v>
      </c>
      <c r="F459" s="155" t="s">
        <v>2978</v>
      </c>
      <c r="G459" s="160">
        <v>5802</v>
      </c>
      <c r="H459" s="157">
        <v>23427.4</v>
      </c>
      <c r="I459" s="158">
        <v>0.21</v>
      </c>
      <c r="J459" s="157"/>
      <c r="K459" s="158"/>
      <c r="N459" s="137"/>
      <c r="O459" s="137"/>
      <c r="P459" s="137"/>
      <c r="Q459" s="159"/>
      <c r="R459" s="159"/>
      <c r="S459" s="159"/>
    </row>
    <row r="460" spans="2:19" ht="13.5" customHeight="1">
      <c r="B460" s="151">
        <v>16</v>
      </c>
      <c r="C460" s="163">
        <v>20</v>
      </c>
      <c r="D460" s="153" t="s">
        <v>2344</v>
      </c>
      <c r="E460" s="154" t="s">
        <v>2979</v>
      </c>
      <c r="F460" s="183" t="s">
        <v>2980</v>
      </c>
      <c r="G460" s="160">
        <v>8730.9</v>
      </c>
      <c r="H460" s="157">
        <v>40462.7</v>
      </c>
      <c r="I460" s="158">
        <v>0.66</v>
      </c>
      <c r="J460" s="157"/>
      <c r="K460" s="158"/>
      <c r="N460" s="137"/>
      <c r="O460" s="137"/>
      <c r="P460" s="137"/>
      <c r="Q460" s="159"/>
      <c r="R460" s="159"/>
      <c r="S460" s="159"/>
    </row>
    <row r="461" spans="2:19" ht="13.5" customHeight="1">
      <c r="B461" s="151">
        <v>10</v>
      </c>
      <c r="C461" s="152">
        <v>25</v>
      </c>
      <c r="D461" s="153" t="s">
        <v>2344</v>
      </c>
      <c r="E461" s="154" t="s">
        <v>2981</v>
      </c>
      <c r="F461" s="155" t="s">
        <v>2982</v>
      </c>
      <c r="G461" s="160">
        <v>35478.4</v>
      </c>
      <c r="H461" s="157">
        <v>14884.1</v>
      </c>
      <c r="I461" s="158">
        <v>0.23</v>
      </c>
      <c r="J461" s="157"/>
      <c r="K461" s="158"/>
      <c r="N461" s="137"/>
      <c r="O461" s="137"/>
      <c r="P461" s="137"/>
      <c r="Q461" s="159"/>
      <c r="R461" s="159"/>
      <c r="S461" s="159"/>
    </row>
    <row r="462" spans="2:19" ht="13.5" customHeight="1">
      <c r="B462" s="151" t="s">
        <v>2007</v>
      </c>
      <c r="C462" s="152">
        <v>16</v>
      </c>
      <c r="D462" s="153" t="s">
        <v>2344</v>
      </c>
      <c r="E462" s="154" t="s">
        <v>2983</v>
      </c>
      <c r="F462" s="155" t="s">
        <v>2984</v>
      </c>
      <c r="G462" s="160">
        <v>8956</v>
      </c>
      <c r="H462" s="157">
        <v>28017.1</v>
      </c>
      <c r="I462" s="158">
        <v>0.36</v>
      </c>
      <c r="J462" s="157"/>
      <c r="K462" s="158"/>
      <c r="N462" s="137"/>
      <c r="O462" s="137"/>
      <c r="P462" s="137"/>
      <c r="Q462" s="159"/>
      <c r="R462" s="159"/>
      <c r="S462" s="159"/>
    </row>
    <row r="463" spans="2:19" ht="13.5" customHeight="1">
      <c r="B463" s="151" t="s">
        <v>2010</v>
      </c>
      <c r="C463" s="152">
        <v>11</v>
      </c>
      <c r="D463" s="153" t="s">
        <v>2344</v>
      </c>
      <c r="E463" s="154" t="s">
        <v>2985</v>
      </c>
      <c r="F463" s="155" t="s">
        <v>2986</v>
      </c>
      <c r="G463" s="160">
        <v>12287.2</v>
      </c>
      <c r="H463" s="157">
        <v>75371.8</v>
      </c>
      <c r="I463" s="158">
        <v>3.52</v>
      </c>
      <c r="J463" s="157"/>
      <c r="K463" s="158"/>
      <c r="N463" s="137"/>
      <c r="O463" s="137"/>
      <c r="P463" s="137"/>
      <c r="Q463" s="159"/>
      <c r="R463" s="159"/>
      <c r="S463" s="159"/>
    </row>
    <row r="464" spans="2:19" ht="13.5" customHeight="1">
      <c r="B464" s="151">
        <v>12</v>
      </c>
      <c r="C464" s="152">
        <v>22</v>
      </c>
      <c r="D464" s="153" t="s">
        <v>2344</v>
      </c>
      <c r="E464" s="154" t="s">
        <v>2987</v>
      </c>
      <c r="F464" s="155" t="s">
        <v>2988</v>
      </c>
      <c r="G464" s="160">
        <v>5339.5</v>
      </c>
      <c r="H464" s="157">
        <v>15291.9</v>
      </c>
      <c r="I464" s="158">
        <v>0.36</v>
      </c>
      <c r="J464" s="157"/>
      <c r="K464" s="158"/>
      <c r="N464" s="137"/>
      <c r="O464" s="137"/>
      <c r="P464" s="137"/>
      <c r="Q464" s="159"/>
      <c r="R464" s="159"/>
      <c r="S464" s="159"/>
    </row>
    <row r="465" spans="2:19" ht="13.5" customHeight="1">
      <c r="B465" s="151">
        <v>17</v>
      </c>
      <c r="C465" s="152">
        <v>15</v>
      </c>
      <c r="D465" s="153" t="s">
        <v>2344</v>
      </c>
      <c r="E465" s="154" t="s">
        <v>2989</v>
      </c>
      <c r="F465" s="155" t="s">
        <v>2990</v>
      </c>
      <c r="G465" s="160">
        <v>10347.5</v>
      </c>
      <c r="H465" s="157">
        <v>52045.5</v>
      </c>
      <c r="I465" s="158">
        <v>3.41</v>
      </c>
      <c r="J465" s="157"/>
      <c r="K465" s="158"/>
      <c r="N465" s="137"/>
      <c r="O465" s="137"/>
      <c r="P465" s="137"/>
      <c r="Q465" s="159"/>
      <c r="R465" s="159"/>
      <c r="S465" s="159"/>
    </row>
    <row r="466" spans="2:19" ht="13.5" customHeight="1">
      <c r="B466" s="151" t="s">
        <v>1985</v>
      </c>
      <c r="C466" s="152">
        <v>18</v>
      </c>
      <c r="D466" s="153" t="s">
        <v>2344</v>
      </c>
      <c r="E466" s="154" t="s">
        <v>2991</v>
      </c>
      <c r="F466" s="155" t="s">
        <v>2992</v>
      </c>
      <c r="G466" s="160">
        <v>6349.5</v>
      </c>
      <c r="H466" s="157">
        <v>42776.4</v>
      </c>
      <c r="I466" s="158">
        <v>2.14</v>
      </c>
      <c r="J466" s="157"/>
      <c r="K466" s="158"/>
      <c r="N466" s="137"/>
      <c r="O466" s="137"/>
      <c r="P466" s="137"/>
      <c r="Q466" s="159"/>
      <c r="R466" s="159"/>
      <c r="S466" s="159"/>
    </row>
    <row r="467" spans="2:19" ht="13.5" customHeight="1">
      <c r="B467" s="151">
        <v>23</v>
      </c>
      <c r="C467" s="152">
        <v>18</v>
      </c>
      <c r="D467" s="153" t="s">
        <v>2344</v>
      </c>
      <c r="E467" s="154" t="s">
        <v>2993</v>
      </c>
      <c r="F467" s="155" t="s">
        <v>2994</v>
      </c>
      <c r="G467" s="160">
        <v>12347.6</v>
      </c>
      <c r="H467" s="157">
        <v>48389.3</v>
      </c>
      <c r="I467" s="158">
        <v>1.26</v>
      </c>
      <c r="J467" s="157"/>
      <c r="K467" s="158"/>
      <c r="N467" s="137"/>
      <c r="O467" s="137"/>
      <c r="P467" s="137"/>
      <c r="Q467" s="159"/>
      <c r="R467" s="159"/>
      <c r="S467" s="159"/>
    </row>
    <row r="468" spans="2:19" ht="13.5" customHeight="1">
      <c r="B468" s="151">
        <v>19</v>
      </c>
      <c r="C468" s="152">
        <v>12</v>
      </c>
      <c r="D468" s="153" t="s">
        <v>2344</v>
      </c>
      <c r="E468" s="154" t="s">
        <v>2995</v>
      </c>
      <c r="F468" s="155" t="s">
        <v>2996</v>
      </c>
      <c r="G468" s="160">
        <v>6248.4</v>
      </c>
      <c r="H468" s="157">
        <v>38775.4</v>
      </c>
      <c r="I468" s="158">
        <v>2.9</v>
      </c>
      <c r="J468" s="157"/>
      <c r="K468" s="158"/>
      <c r="N468" s="137"/>
      <c r="O468" s="137"/>
      <c r="P468" s="137"/>
      <c r="Q468" s="159"/>
      <c r="R468" s="159"/>
      <c r="S468" s="159"/>
    </row>
    <row r="469" spans="2:19" ht="13.5" customHeight="1">
      <c r="B469" s="151">
        <v>13</v>
      </c>
      <c r="C469" s="152">
        <v>19</v>
      </c>
      <c r="D469" s="153" t="s">
        <v>2344</v>
      </c>
      <c r="E469" s="154" t="s">
        <v>2997</v>
      </c>
      <c r="F469" s="155" t="s">
        <v>2998</v>
      </c>
      <c r="G469" s="160">
        <v>17804.8</v>
      </c>
      <c r="H469" s="157">
        <v>63290.6</v>
      </c>
      <c r="I469" s="158">
        <v>0.94</v>
      </c>
      <c r="J469" s="157"/>
      <c r="K469" s="158"/>
      <c r="N469" s="137"/>
      <c r="O469" s="137"/>
      <c r="P469" s="137"/>
      <c r="Q469" s="159"/>
      <c r="R469" s="159"/>
      <c r="S469" s="159"/>
    </row>
    <row r="470" spans="2:19" ht="13.5" customHeight="1">
      <c r="B470" s="151" t="s">
        <v>2010</v>
      </c>
      <c r="C470" s="152">
        <v>12</v>
      </c>
      <c r="D470" s="153" t="s">
        <v>2344</v>
      </c>
      <c r="E470" s="154" t="s">
        <v>2999</v>
      </c>
      <c r="F470" s="155" t="s">
        <v>3000</v>
      </c>
      <c r="G470" s="160">
        <v>20600.6</v>
      </c>
      <c r="H470" s="157">
        <v>123120.7</v>
      </c>
      <c r="I470" s="158">
        <v>5.75</v>
      </c>
      <c r="J470" s="157"/>
      <c r="K470" s="158"/>
      <c r="N470" s="137"/>
      <c r="O470" s="137"/>
      <c r="P470" s="137"/>
      <c r="Q470" s="159"/>
      <c r="R470" s="159"/>
      <c r="S470" s="159"/>
    </row>
    <row r="471" spans="2:19" ht="13.5" customHeight="1">
      <c r="B471" s="151" t="s">
        <v>1985</v>
      </c>
      <c r="C471" s="152">
        <v>19</v>
      </c>
      <c r="D471" s="153" t="s">
        <v>2344</v>
      </c>
      <c r="E471" s="154" t="s">
        <v>3169</v>
      </c>
      <c r="F471" s="155" t="s">
        <v>3170</v>
      </c>
      <c r="G471" s="160">
        <v>7963</v>
      </c>
      <c r="H471" s="157">
        <v>35073.1</v>
      </c>
      <c r="I471" s="158">
        <v>1.75</v>
      </c>
      <c r="J471" s="157"/>
      <c r="K471" s="158"/>
      <c r="N471" s="137"/>
      <c r="O471" s="137"/>
      <c r="P471" s="137"/>
      <c r="Q471" s="159"/>
      <c r="R471" s="159"/>
      <c r="S471" s="159"/>
    </row>
    <row r="472" spans="2:19" ht="13.5" customHeight="1">
      <c r="B472" s="161" t="s">
        <v>2025</v>
      </c>
      <c r="C472" s="152">
        <v>22</v>
      </c>
      <c r="D472" s="153" t="s">
        <v>2344</v>
      </c>
      <c r="E472" s="154" t="s">
        <v>3171</v>
      </c>
      <c r="F472" s="155" t="s">
        <v>3172</v>
      </c>
      <c r="G472" s="160">
        <v>20365.2</v>
      </c>
      <c r="H472" s="157">
        <v>33382.7</v>
      </c>
      <c r="I472" s="158">
        <v>0.16</v>
      </c>
      <c r="J472" s="157"/>
      <c r="K472" s="158"/>
      <c r="N472" s="137"/>
      <c r="O472" s="137"/>
      <c r="P472" s="137"/>
      <c r="Q472" s="159"/>
      <c r="R472" s="159"/>
      <c r="S472" s="159"/>
    </row>
    <row r="473" spans="2:19" ht="13.5" customHeight="1">
      <c r="B473" s="151" t="s">
        <v>2018</v>
      </c>
      <c r="C473" s="152">
        <v>14</v>
      </c>
      <c r="D473" s="153" t="s">
        <v>2344</v>
      </c>
      <c r="E473" s="154" t="s">
        <v>3173</v>
      </c>
      <c r="F473" s="155" t="s">
        <v>3174</v>
      </c>
      <c r="G473" s="160">
        <v>45825.9</v>
      </c>
      <c r="H473" s="157">
        <v>134675.2</v>
      </c>
      <c r="I473" s="158">
        <v>5.91</v>
      </c>
      <c r="J473" s="157"/>
      <c r="K473" s="158"/>
      <c r="N473" s="137"/>
      <c r="O473" s="137"/>
      <c r="P473" s="137"/>
      <c r="Q473" s="159"/>
      <c r="R473" s="159"/>
      <c r="S473" s="159"/>
    </row>
    <row r="474" spans="2:19" ht="13.5" customHeight="1">
      <c r="B474" s="151" t="s">
        <v>2004</v>
      </c>
      <c r="C474" s="152">
        <v>18</v>
      </c>
      <c r="D474" s="153" t="s">
        <v>2344</v>
      </c>
      <c r="E474" s="154" t="s">
        <v>3175</v>
      </c>
      <c r="F474" s="155" t="s">
        <v>3176</v>
      </c>
      <c r="G474" s="160">
        <v>3255.2</v>
      </c>
      <c r="H474" s="157">
        <v>14024.4</v>
      </c>
      <c r="I474" s="158">
        <v>0.87</v>
      </c>
      <c r="J474" s="157"/>
      <c r="K474" s="158"/>
      <c r="N474" s="137"/>
      <c r="O474" s="137"/>
      <c r="P474" s="137"/>
      <c r="Q474" s="159"/>
      <c r="R474" s="159"/>
      <c r="S474" s="159"/>
    </row>
    <row r="475" spans="2:19" ht="13.5" customHeight="1">
      <c r="B475" s="151">
        <v>18</v>
      </c>
      <c r="C475" s="163">
        <v>17</v>
      </c>
      <c r="D475" s="153" t="s">
        <v>2344</v>
      </c>
      <c r="E475" s="154" t="s">
        <v>3177</v>
      </c>
      <c r="F475" s="164" t="s">
        <v>3178</v>
      </c>
      <c r="G475" s="160">
        <v>7409.1</v>
      </c>
      <c r="H475" s="157">
        <v>29550.3</v>
      </c>
      <c r="I475" s="158">
        <v>0.87</v>
      </c>
      <c r="J475" s="157"/>
      <c r="K475" s="158"/>
      <c r="N475" s="137"/>
      <c r="O475" s="137"/>
      <c r="P475" s="137"/>
      <c r="Q475" s="159"/>
      <c r="R475" s="159"/>
      <c r="S475" s="159"/>
    </row>
    <row r="476" spans="2:19" ht="13.5" customHeight="1">
      <c r="B476" s="151" t="s">
        <v>1985</v>
      </c>
      <c r="C476" s="152">
        <v>20</v>
      </c>
      <c r="D476" s="153" t="s">
        <v>2344</v>
      </c>
      <c r="E476" s="154" t="s">
        <v>3179</v>
      </c>
      <c r="F476" s="155" t="s">
        <v>3180</v>
      </c>
      <c r="G476" s="160">
        <v>25862.8</v>
      </c>
      <c r="H476" s="157">
        <v>49832.2</v>
      </c>
      <c r="I476" s="158">
        <v>2.49</v>
      </c>
      <c r="J476" s="157"/>
      <c r="K476" s="158"/>
      <c r="N476" s="137"/>
      <c r="O476" s="137"/>
      <c r="P476" s="137"/>
      <c r="Q476" s="159"/>
      <c r="R476" s="159"/>
      <c r="S476" s="159"/>
    </row>
    <row r="477" spans="2:19" ht="13.5" customHeight="1">
      <c r="B477" s="151" t="s">
        <v>1997</v>
      </c>
      <c r="C477" s="152">
        <v>19</v>
      </c>
      <c r="D477" s="153" t="s">
        <v>2344</v>
      </c>
      <c r="E477" s="154" t="s">
        <v>3181</v>
      </c>
      <c r="F477" s="155" t="s">
        <v>3182</v>
      </c>
      <c r="G477" s="160">
        <v>13419.3</v>
      </c>
      <c r="H477" s="157">
        <v>52992.9</v>
      </c>
      <c r="I477" s="158">
        <v>2.2</v>
      </c>
      <c r="J477" s="157"/>
      <c r="K477" s="158"/>
      <c r="N477" s="137"/>
      <c r="O477" s="137"/>
      <c r="P477" s="137"/>
      <c r="Q477" s="159"/>
      <c r="R477" s="159"/>
      <c r="S477" s="159"/>
    </row>
    <row r="478" spans="2:19" ht="13.5" customHeight="1">
      <c r="B478" s="151">
        <v>21</v>
      </c>
      <c r="C478" s="152">
        <v>16</v>
      </c>
      <c r="D478" s="153" t="s">
        <v>2344</v>
      </c>
      <c r="E478" s="154" t="s">
        <v>3183</v>
      </c>
      <c r="F478" s="155" t="s">
        <v>3184</v>
      </c>
      <c r="G478" s="160">
        <v>4890.1</v>
      </c>
      <c r="H478" s="157">
        <v>20150.9</v>
      </c>
      <c r="I478" s="158">
        <v>1.72</v>
      </c>
      <c r="J478" s="157"/>
      <c r="K478" s="158"/>
      <c r="N478" s="137"/>
      <c r="O478" s="137"/>
      <c r="P478" s="137"/>
      <c r="Q478" s="159"/>
      <c r="R478" s="159"/>
      <c r="S478" s="159"/>
    </row>
    <row r="479" spans="2:19" ht="13.5" customHeight="1">
      <c r="B479" s="151">
        <v>25</v>
      </c>
      <c r="C479" s="152">
        <v>15</v>
      </c>
      <c r="D479" s="153" t="s">
        <v>2344</v>
      </c>
      <c r="E479" s="154" t="s">
        <v>3185</v>
      </c>
      <c r="F479" s="155" t="s">
        <v>3186</v>
      </c>
      <c r="G479" s="160">
        <v>5415</v>
      </c>
      <c r="H479" s="157">
        <v>38053.7</v>
      </c>
      <c r="I479" s="158">
        <v>1.21</v>
      </c>
      <c r="J479" s="157"/>
      <c r="K479" s="158"/>
      <c r="N479" s="137"/>
      <c r="O479" s="137"/>
      <c r="P479" s="137"/>
      <c r="Q479" s="159"/>
      <c r="R479" s="159"/>
      <c r="S479" s="159"/>
    </row>
    <row r="480" spans="2:19" ht="13.5" customHeight="1">
      <c r="B480" s="151">
        <v>11</v>
      </c>
      <c r="C480" s="152">
        <v>15</v>
      </c>
      <c r="D480" s="153" t="s">
        <v>2344</v>
      </c>
      <c r="E480" s="154" t="s">
        <v>3187</v>
      </c>
      <c r="F480" s="155" t="s">
        <v>3188</v>
      </c>
      <c r="G480" s="160">
        <v>6458</v>
      </c>
      <c r="H480" s="157">
        <v>18640.4</v>
      </c>
      <c r="I480" s="158">
        <v>1.77</v>
      </c>
      <c r="J480" s="157"/>
      <c r="K480" s="158"/>
      <c r="N480" s="137"/>
      <c r="O480" s="137"/>
      <c r="P480" s="137"/>
      <c r="Q480" s="159"/>
      <c r="R480" s="159"/>
      <c r="S480" s="159"/>
    </row>
    <row r="481" spans="2:19" ht="13.5" customHeight="1">
      <c r="B481" s="151">
        <v>25</v>
      </c>
      <c r="C481" s="152">
        <v>16</v>
      </c>
      <c r="D481" s="153" t="s">
        <v>2344</v>
      </c>
      <c r="E481" s="154" t="s">
        <v>3189</v>
      </c>
      <c r="F481" s="155" t="s">
        <v>3190</v>
      </c>
      <c r="G481" s="160">
        <v>11691.6</v>
      </c>
      <c r="H481" s="157">
        <v>29731.2</v>
      </c>
      <c r="I481" s="158">
        <v>0.94</v>
      </c>
      <c r="J481" s="157"/>
      <c r="K481" s="158"/>
      <c r="N481" s="137"/>
      <c r="O481" s="137"/>
      <c r="P481" s="137"/>
      <c r="Q481" s="159"/>
      <c r="R481" s="159"/>
      <c r="S481" s="159"/>
    </row>
    <row r="482" spans="2:19" ht="13.5" customHeight="1">
      <c r="B482" s="151" t="s">
        <v>1984</v>
      </c>
      <c r="C482" s="152">
        <v>38</v>
      </c>
      <c r="D482" s="153" t="s">
        <v>2344</v>
      </c>
      <c r="E482" s="154" t="s">
        <v>3191</v>
      </c>
      <c r="F482" s="155" t="s">
        <v>3192</v>
      </c>
      <c r="G482" s="160">
        <v>21771.6</v>
      </c>
      <c r="H482" s="157">
        <v>27294.5</v>
      </c>
      <c r="I482" s="158">
        <v>0.16</v>
      </c>
      <c r="J482" s="157"/>
      <c r="K482" s="158"/>
      <c r="N482" s="137"/>
      <c r="O482" s="137"/>
      <c r="P482" s="137"/>
      <c r="Q482" s="159"/>
      <c r="R482" s="159"/>
      <c r="S482" s="159"/>
    </row>
    <row r="483" spans="2:19" ht="13.5" customHeight="1">
      <c r="B483" s="151">
        <v>12</v>
      </c>
      <c r="C483" s="152">
        <v>23</v>
      </c>
      <c r="D483" s="153" t="s">
        <v>2344</v>
      </c>
      <c r="E483" s="154" t="s">
        <v>3193</v>
      </c>
      <c r="F483" s="155" t="s">
        <v>3194</v>
      </c>
      <c r="G483" s="160">
        <v>8777.1</v>
      </c>
      <c r="H483" s="157">
        <v>22341.6</v>
      </c>
      <c r="I483" s="158">
        <v>0.53</v>
      </c>
      <c r="J483" s="157"/>
      <c r="K483" s="158"/>
      <c r="N483" s="137"/>
      <c r="O483" s="137"/>
      <c r="P483" s="137"/>
      <c r="Q483" s="159"/>
      <c r="R483" s="159"/>
      <c r="S483" s="159"/>
    </row>
    <row r="484" spans="2:19" ht="13.5" customHeight="1">
      <c r="B484" s="151">
        <v>11</v>
      </c>
      <c r="C484" s="152">
        <v>16</v>
      </c>
      <c r="D484" s="153" t="s">
        <v>2344</v>
      </c>
      <c r="E484" s="154" t="s">
        <v>3195</v>
      </c>
      <c r="F484" s="155" t="s">
        <v>3196</v>
      </c>
      <c r="G484" s="160">
        <v>8361.8</v>
      </c>
      <c r="H484" s="157">
        <v>32534.1</v>
      </c>
      <c r="I484" s="158">
        <v>3.09</v>
      </c>
      <c r="J484" s="157"/>
      <c r="K484" s="158"/>
      <c r="N484" s="137"/>
      <c r="O484" s="137"/>
      <c r="P484" s="137"/>
      <c r="Q484" s="159"/>
      <c r="R484" s="159"/>
      <c r="S484" s="159"/>
    </row>
    <row r="485" spans="2:19" ht="13.5" customHeight="1">
      <c r="B485" s="151">
        <v>14</v>
      </c>
      <c r="C485" s="152">
        <v>20</v>
      </c>
      <c r="D485" s="153" t="s">
        <v>2344</v>
      </c>
      <c r="E485" s="154" t="s">
        <v>3197</v>
      </c>
      <c r="F485" s="155" t="s">
        <v>3198</v>
      </c>
      <c r="G485" s="160">
        <v>8928.5</v>
      </c>
      <c r="H485" s="157">
        <v>35727</v>
      </c>
      <c r="I485" s="158">
        <v>1.35</v>
      </c>
      <c r="J485" s="157"/>
      <c r="K485" s="158"/>
      <c r="N485" s="137"/>
      <c r="O485" s="137"/>
      <c r="P485" s="137"/>
      <c r="Q485" s="159"/>
      <c r="R485" s="159"/>
      <c r="S485" s="159"/>
    </row>
    <row r="486" spans="2:19" ht="13.5" customHeight="1">
      <c r="B486" s="151">
        <v>20</v>
      </c>
      <c r="C486" s="152">
        <v>28</v>
      </c>
      <c r="D486" s="153" t="s">
        <v>2344</v>
      </c>
      <c r="E486" s="154" t="s">
        <v>3199</v>
      </c>
      <c r="F486" s="155" t="s">
        <v>3200</v>
      </c>
      <c r="G486" s="160">
        <v>15391.2</v>
      </c>
      <c r="H486" s="157">
        <v>30017.6</v>
      </c>
      <c r="I486" s="158">
        <v>0.27</v>
      </c>
      <c r="J486" s="157"/>
      <c r="K486" s="158"/>
      <c r="N486" s="137"/>
      <c r="O486" s="137"/>
      <c r="P486" s="137"/>
      <c r="Q486" s="159"/>
      <c r="R486" s="159"/>
      <c r="S486" s="159"/>
    </row>
    <row r="487" spans="2:19" ht="13.5" customHeight="1">
      <c r="B487" s="151">
        <v>21</v>
      </c>
      <c r="C487" s="152">
        <v>17</v>
      </c>
      <c r="D487" s="153" t="s">
        <v>2344</v>
      </c>
      <c r="E487" s="154" t="s">
        <v>3201</v>
      </c>
      <c r="F487" s="155" t="s">
        <v>3202</v>
      </c>
      <c r="G487" s="160">
        <v>5890</v>
      </c>
      <c r="H487" s="157">
        <v>27004.8</v>
      </c>
      <c r="I487" s="158">
        <v>2.3</v>
      </c>
      <c r="J487" s="157"/>
      <c r="K487" s="158"/>
      <c r="N487" s="137"/>
      <c r="O487" s="137"/>
      <c r="P487" s="137"/>
      <c r="Q487" s="159"/>
      <c r="R487" s="159"/>
      <c r="S487" s="159"/>
    </row>
    <row r="488" spans="2:19" ht="13.5" customHeight="1">
      <c r="B488" s="161" t="s">
        <v>2004</v>
      </c>
      <c r="C488" s="152">
        <v>19</v>
      </c>
      <c r="D488" s="153" t="s">
        <v>2344</v>
      </c>
      <c r="E488" s="154" t="s">
        <v>3203</v>
      </c>
      <c r="F488" s="155" t="s">
        <v>3204</v>
      </c>
      <c r="G488" s="160">
        <v>15221</v>
      </c>
      <c r="H488" s="157">
        <v>54213.3</v>
      </c>
      <c r="I488" s="158">
        <v>3.37</v>
      </c>
      <c r="J488" s="157"/>
      <c r="K488" s="158"/>
      <c r="N488" s="137"/>
      <c r="O488" s="137"/>
      <c r="P488" s="137"/>
      <c r="Q488" s="159"/>
      <c r="R488" s="159"/>
      <c r="S488" s="159"/>
    </row>
    <row r="489" spans="2:19" ht="13.5" customHeight="1">
      <c r="B489" s="151" t="s">
        <v>2007</v>
      </c>
      <c r="C489" s="152">
        <v>17</v>
      </c>
      <c r="D489" s="153" t="s">
        <v>2344</v>
      </c>
      <c r="E489" s="154" t="s">
        <v>3205</v>
      </c>
      <c r="F489" s="155" t="s">
        <v>3206</v>
      </c>
      <c r="G489" s="160">
        <v>6927.2</v>
      </c>
      <c r="H489" s="157">
        <v>18032.2</v>
      </c>
      <c r="I489" s="158">
        <v>0.23</v>
      </c>
      <c r="J489" s="157"/>
      <c r="K489" s="158"/>
      <c r="N489" s="137"/>
      <c r="O489" s="137"/>
      <c r="P489" s="137"/>
      <c r="Q489" s="159"/>
      <c r="R489" s="159"/>
      <c r="S489" s="159"/>
    </row>
    <row r="490" spans="2:19" ht="13.5" customHeight="1">
      <c r="B490" s="151">
        <v>11</v>
      </c>
      <c r="C490" s="152">
        <v>17</v>
      </c>
      <c r="D490" s="153" t="s">
        <v>2344</v>
      </c>
      <c r="E490" s="154" t="s">
        <v>3207</v>
      </c>
      <c r="F490" s="155" t="s">
        <v>3208</v>
      </c>
      <c r="G490" s="160">
        <v>9699</v>
      </c>
      <c r="H490" s="157">
        <v>34849</v>
      </c>
      <c r="I490" s="158">
        <v>3.31</v>
      </c>
      <c r="J490" s="157"/>
      <c r="K490" s="158"/>
      <c r="N490" s="137"/>
      <c r="O490" s="137"/>
      <c r="P490" s="137"/>
      <c r="Q490" s="159"/>
      <c r="R490" s="159"/>
      <c r="S490" s="159"/>
    </row>
    <row r="491" spans="2:19" ht="13.5" customHeight="1">
      <c r="B491" s="151" t="s">
        <v>2025</v>
      </c>
      <c r="C491" s="152">
        <v>23</v>
      </c>
      <c r="D491" s="153" t="s">
        <v>2344</v>
      </c>
      <c r="E491" s="154" t="s">
        <v>3209</v>
      </c>
      <c r="F491" s="155" t="s">
        <v>3210</v>
      </c>
      <c r="G491" s="160">
        <v>36919.2</v>
      </c>
      <c r="H491" s="157">
        <v>54566.8</v>
      </c>
      <c r="I491" s="158">
        <v>0.27</v>
      </c>
      <c r="J491" s="157"/>
      <c r="K491" s="158"/>
      <c r="N491" s="137"/>
      <c r="O491" s="137"/>
      <c r="P491" s="137"/>
      <c r="Q491" s="159"/>
      <c r="R491" s="159"/>
      <c r="S491" s="159"/>
    </row>
    <row r="492" spans="2:19" ht="13.5" customHeight="1">
      <c r="B492" s="151">
        <v>14</v>
      </c>
      <c r="C492" s="152">
        <v>21</v>
      </c>
      <c r="D492" s="153" t="s">
        <v>2344</v>
      </c>
      <c r="E492" s="154" t="s">
        <v>3211</v>
      </c>
      <c r="F492" s="155" t="s">
        <v>3212</v>
      </c>
      <c r="G492" s="160">
        <v>11330.3</v>
      </c>
      <c r="H492" s="157">
        <v>41547.6</v>
      </c>
      <c r="I492" s="158">
        <v>1.57</v>
      </c>
      <c r="J492" s="157"/>
      <c r="K492" s="158"/>
      <c r="N492" s="137"/>
      <c r="O492" s="137"/>
      <c r="P492" s="137"/>
      <c r="Q492" s="159"/>
      <c r="R492" s="159"/>
      <c r="S492" s="159"/>
    </row>
    <row r="493" spans="2:19" ht="13.5" customHeight="1">
      <c r="B493" s="151">
        <v>12</v>
      </c>
      <c r="C493" s="152">
        <v>24</v>
      </c>
      <c r="D493" s="153" t="s">
        <v>2344</v>
      </c>
      <c r="E493" s="154" t="s">
        <v>3213</v>
      </c>
      <c r="F493" s="155" t="s">
        <v>3214</v>
      </c>
      <c r="G493" s="160">
        <v>14147.4</v>
      </c>
      <c r="H493" s="157">
        <v>32488.9</v>
      </c>
      <c r="I493" s="158">
        <v>0.77</v>
      </c>
      <c r="J493" s="157"/>
      <c r="K493" s="158"/>
      <c r="N493" s="137"/>
      <c r="O493" s="137"/>
      <c r="P493" s="137"/>
      <c r="Q493" s="159"/>
      <c r="R493" s="159"/>
      <c r="S493" s="159"/>
    </row>
    <row r="494" spans="2:19" ht="13.5" customHeight="1">
      <c r="B494" s="151">
        <v>16</v>
      </c>
      <c r="C494" s="163">
        <v>21</v>
      </c>
      <c r="D494" s="153" t="s">
        <v>2344</v>
      </c>
      <c r="E494" s="154" t="s">
        <v>3215</v>
      </c>
      <c r="F494" s="183" t="s">
        <v>3216</v>
      </c>
      <c r="G494" s="160">
        <v>18382.5</v>
      </c>
      <c r="H494" s="157">
        <v>32933.2</v>
      </c>
      <c r="I494" s="158">
        <v>0.54</v>
      </c>
      <c r="J494" s="157"/>
      <c r="K494" s="158"/>
      <c r="N494" s="137"/>
      <c r="O494" s="137"/>
      <c r="P494" s="137"/>
      <c r="Q494" s="159"/>
      <c r="R494" s="159"/>
      <c r="S494" s="159"/>
    </row>
    <row r="495" spans="2:19" ht="13.5" customHeight="1">
      <c r="B495" s="151">
        <v>24</v>
      </c>
      <c r="C495" s="152" t="s">
        <v>2018</v>
      </c>
      <c r="D495" s="153" t="s">
        <v>2344</v>
      </c>
      <c r="E495" s="154" t="s">
        <v>3217</v>
      </c>
      <c r="F495" s="155" t="s">
        <v>3218</v>
      </c>
      <c r="G495" s="160">
        <v>18736.8</v>
      </c>
      <c r="H495" s="157">
        <v>90650.4</v>
      </c>
      <c r="I495" s="158">
        <v>8.46</v>
      </c>
      <c r="J495" s="157"/>
      <c r="K495" s="158"/>
      <c r="N495" s="137"/>
      <c r="O495" s="137"/>
      <c r="P495" s="137"/>
      <c r="Q495" s="159"/>
      <c r="R495" s="159"/>
      <c r="S495" s="159"/>
    </row>
    <row r="496" spans="2:19" ht="13.5" customHeight="1">
      <c r="B496" s="151">
        <v>21</v>
      </c>
      <c r="C496" s="152">
        <v>18</v>
      </c>
      <c r="D496" s="153" t="s">
        <v>2344</v>
      </c>
      <c r="E496" s="154" t="s">
        <v>3219</v>
      </c>
      <c r="F496" s="155" t="s">
        <v>3220</v>
      </c>
      <c r="G496" s="160">
        <v>11191.4</v>
      </c>
      <c r="H496" s="157">
        <v>40311</v>
      </c>
      <c r="I496" s="158">
        <v>3.44</v>
      </c>
      <c r="J496" s="157"/>
      <c r="K496" s="158"/>
      <c r="N496" s="137"/>
      <c r="O496" s="137"/>
      <c r="P496" s="137"/>
      <c r="Q496" s="159"/>
      <c r="R496" s="159"/>
      <c r="S496" s="159"/>
    </row>
    <row r="497" spans="2:19" ht="13.5" customHeight="1">
      <c r="B497" s="151">
        <v>11</v>
      </c>
      <c r="C497" s="152">
        <v>18</v>
      </c>
      <c r="D497" s="153" t="s">
        <v>2344</v>
      </c>
      <c r="E497" s="154" t="s">
        <v>3221</v>
      </c>
      <c r="F497" s="155" t="s">
        <v>3222</v>
      </c>
      <c r="G497" s="160">
        <v>16220</v>
      </c>
      <c r="H497" s="157">
        <v>45423.8</v>
      </c>
      <c r="I497" s="158">
        <v>4.32</v>
      </c>
      <c r="J497" s="157"/>
      <c r="K497" s="158"/>
      <c r="N497" s="137"/>
      <c r="O497" s="137"/>
      <c r="P497" s="137"/>
      <c r="Q497" s="159"/>
      <c r="R497" s="159"/>
      <c r="S497" s="159"/>
    </row>
    <row r="498" spans="2:19" ht="13.5" customHeight="1">
      <c r="B498" s="151">
        <v>22</v>
      </c>
      <c r="C498" s="152">
        <v>17</v>
      </c>
      <c r="D498" s="153" t="s">
        <v>2344</v>
      </c>
      <c r="E498" s="154" t="s">
        <v>3223</v>
      </c>
      <c r="F498" s="180" t="s">
        <v>3224</v>
      </c>
      <c r="G498" s="160">
        <v>6840.2</v>
      </c>
      <c r="H498" s="157">
        <v>38941.8</v>
      </c>
      <c r="I498" s="158">
        <v>2.28</v>
      </c>
      <c r="J498" s="157"/>
      <c r="K498" s="158"/>
      <c r="N498" s="137"/>
      <c r="O498" s="137"/>
      <c r="P498" s="137"/>
      <c r="Q498" s="159"/>
      <c r="R498" s="159"/>
      <c r="S498" s="159"/>
    </row>
    <row r="499" spans="2:19" ht="13.5" customHeight="1">
      <c r="B499" s="151">
        <v>25</v>
      </c>
      <c r="C499" s="152">
        <v>17</v>
      </c>
      <c r="D499" s="153" t="s">
        <v>2344</v>
      </c>
      <c r="E499" s="154" t="s">
        <v>3225</v>
      </c>
      <c r="F499" s="155" t="s">
        <v>3226</v>
      </c>
      <c r="G499" s="160">
        <v>10757.8</v>
      </c>
      <c r="H499" s="157">
        <v>36432.8</v>
      </c>
      <c r="I499" s="158">
        <v>1.16</v>
      </c>
      <c r="J499" s="157"/>
      <c r="K499" s="158"/>
      <c r="N499" s="137"/>
      <c r="O499" s="137"/>
      <c r="P499" s="137"/>
      <c r="Q499" s="159"/>
      <c r="R499" s="159"/>
      <c r="S499" s="159"/>
    </row>
    <row r="500" spans="2:19" ht="13.5" customHeight="1">
      <c r="B500" s="151">
        <v>10</v>
      </c>
      <c r="C500" s="152">
        <v>26</v>
      </c>
      <c r="D500" s="153" t="s">
        <v>2344</v>
      </c>
      <c r="E500" s="154" t="s">
        <v>3227</v>
      </c>
      <c r="F500" s="155" t="s">
        <v>3228</v>
      </c>
      <c r="G500" s="156">
        <v>93869.2</v>
      </c>
      <c r="H500" s="157"/>
      <c r="I500" s="158"/>
      <c r="J500" s="157">
        <v>3259.399999999994</v>
      </c>
      <c r="K500" s="158">
        <v>5.55</v>
      </c>
      <c r="N500" s="137"/>
      <c r="O500" s="137"/>
      <c r="P500" s="137"/>
      <c r="Q500" s="159"/>
      <c r="R500" s="159"/>
      <c r="S500" s="159"/>
    </row>
    <row r="501" spans="2:19" ht="13.5" customHeight="1">
      <c r="B501" s="151">
        <v>15</v>
      </c>
      <c r="C501" s="152">
        <v>25</v>
      </c>
      <c r="D501" s="153" t="s">
        <v>2344</v>
      </c>
      <c r="E501" s="154" t="s">
        <v>3229</v>
      </c>
      <c r="F501" s="155" t="s">
        <v>3230</v>
      </c>
      <c r="G501" s="160">
        <v>61752.7</v>
      </c>
      <c r="H501" s="157">
        <v>20580.5</v>
      </c>
      <c r="I501" s="158">
        <v>0.18</v>
      </c>
      <c r="J501" s="157"/>
      <c r="K501" s="158"/>
      <c r="N501" s="137"/>
      <c r="O501" s="137"/>
      <c r="P501" s="137"/>
      <c r="Q501" s="159"/>
      <c r="R501" s="159"/>
      <c r="S501" s="159"/>
    </row>
    <row r="502" spans="2:19" ht="13.5" customHeight="1">
      <c r="B502" s="151" t="s">
        <v>2004</v>
      </c>
      <c r="C502" s="152">
        <v>20</v>
      </c>
      <c r="D502" s="153" t="s">
        <v>2344</v>
      </c>
      <c r="E502" s="154" t="s">
        <v>3231</v>
      </c>
      <c r="F502" s="155" t="s">
        <v>3232</v>
      </c>
      <c r="G502" s="160">
        <v>21916.2</v>
      </c>
      <c r="H502" s="157">
        <v>63016.5</v>
      </c>
      <c r="I502" s="158">
        <v>3.91</v>
      </c>
      <c r="J502" s="157"/>
      <c r="K502" s="158"/>
      <c r="N502" s="137"/>
      <c r="O502" s="137"/>
      <c r="P502" s="137"/>
      <c r="Q502" s="159"/>
      <c r="R502" s="159"/>
      <c r="S502" s="159"/>
    </row>
    <row r="503" spans="2:19" ht="13.5" customHeight="1">
      <c r="B503" s="161" t="s">
        <v>2004</v>
      </c>
      <c r="C503" s="152">
        <v>21</v>
      </c>
      <c r="D503" s="153" t="s">
        <v>2344</v>
      </c>
      <c r="E503" s="154" t="s">
        <v>3233</v>
      </c>
      <c r="F503" s="155" t="s">
        <v>3234</v>
      </c>
      <c r="G503" s="160">
        <v>11558.5</v>
      </c>
      <c r="H503" s="157">
        <v>55583</v>
      </c>
      <c r="I503" s="158">
        <v>3.45</v>
      </c>
      <c r="J503" s="157"/>
      <c r="K503" s="158"/>
      <c r="N503" s="137"/>
      <c r="O503" s="137"/>
      <c r="P503" s="137"/>
      <c r="Q503" s="159"/>
      <c r="R503" s="159"/>
      <c r="S503" s="159"/>
    </row>
    <row r="504" spans="2:19" ht="13.5" customHeight="1">
      <c r="B504" s="161" t="s">
        <v>1984</v>
      </c>
      <c r="C504" s="152">
        <v>39</v>
      </c>
      <c r="D504" s="153" t="s">
        <v>2344</v>
      </c>
      <c r="E504" s="154" t="s">
        <v>3235</v>
      </c>
      <c r="F504" s="155" t="s">
        <v>3236</v>
      </c>
      <c r="G504" s="160">
        <v>6252.4</v>
      </c>
      <c r="H504" s="157">
        <v>23592.8</v>
      </c>
      <c r="I504" s="158">
        <v>0.13</v>
      </c>
      <c r="J504" s="157"/>
      <c r="K504" s="158"/>
      <c r="N504" s="137"/>
      <c r="O504" s="137"/>
      <c r="P504" s="137"/>
      <c r="Q504" s="159"/>
      <c r="R504" s="159"/>
      <c r="S504" s="159"/>
    </row>
    <row r="505" spans="2:19" ht="13.5" customHeight="1">
      <c r="B505" s="151">
        <v>11</v>
      </c>
      <c r="C505" s="152">
        <v>19</v>
      </c>
      <c r="D505" s="153" t="s">
        <v>2344</v>
      </c>
      <c r="E505" s="154" t="s">
        <v>3237</v>
      </c>
      <c r="F505" s="155" t="s">
        <v>3238</v>
      </c>
      <c r="G505" s="160">
        <v>12381.3</v>
      </c>
      <c r="H505" s="157">
        <v>32400.2</v>
      </c>
      <c r="I505" s="158">
        <v>3.08</v>
      </c>
      <c r="J505" s="157"/>
      <c r="K505" s="158"/>
      <c r="N505" s="137"/>
      <c r="O505" s="137"/>
      <c r="P505" s="137"/>
      <c r="Q505" s="159"/>
      <c r="R505" s="159"/>
      <c r="S505" s="159"/>
    </row>
    <row r="506" spans="2:19" ht="13.5" customHeight="1">
      <c r="B506" s="151">
        <v>11</v>
      </c>
      <c r="C506" s="152">
        <v>20</v>
      </c>
      <c r="D506" s="153" t="s">
        <v>2344</v>
      </c>
      <c r="E506" s="154" t="s">
        <v>3239</v>
      </c>
      <c r="F506" s="155" t="s">
        <v>3240</v>
      </c>
      <c r="G506" s="160">
        <v>11584.7</v>
      </c>
      <c r="H506" s="157">
        <v>40510</v>
      </c>
      <c r="I506" s="158">
        <v>3.85</v>
      </c>
      <c r="J506" s="157"/>
      <c r="K506" s="158"/>
      <c r="N506" s="137"/>
      <c r="O506" s="137"/>
      <c r="P506" s="137"/>
      <c r="Q506" s="159"/>
      <c r="R506" s="159"/>
      <c r="S506" s="159"/>
    </row>
    <row r="507" spans="2:19" ht="13.5" customHeight="1">
      <c r="B507" s="151">
        <v>11</v>
      </c>
      <c r="C507" s="152">
        <v>21</v>
      </c>
      <c r="D507" s="153" t="s">
        <v>2344</v>
      </c>
      <c r="E507" s="154" t="s">
        <v>3241</v>
      </c>
      <c r="F507" s="155" t="s">
        <v>3242</v>
      </c>
      <c r="G507" s="160">
        <v>6077.4</v>
      </c>
      <c r="H507" s="157">
        <v>20901.9</v>
      </c>
      <c r="I507" s="158">
        <v>1.99</v>
      </c>
      <c r="J507" s="157"/>
      <c r="K507" s="158"/>
      <c r="N507" s="137"/>
      <c r="O507" s="137"/>
      <c r="P507" s="137"/>
      <c r="Q507" s="159"/>
      <c r="R507" s="159"/>
      <c r="S507" s="159"/>
    </row>
    <row r="508" spans="2:19" ht="13.5" customHeight="1">
      <c r="B508" s="151" t="s">
        <v>1985</v>
      </c>
      <c r="C508" s="152">
        <v>21</v>
      </c>
      <c r="D508" s="153" t="s">
        <v>2344</v>
      </c>
      <c r="E508" s="154" t="s">
        <v>3243</v>
      </c>
      <c r="F508" s="155" t="s">
        <v>3244</v>
      </c>
      <c r="G508" s="160">
        <v>7524.1</v>
      </c>
      <c r="H508" s="157">
        <v>34707.2</v>
      </c>
      <c r="I508" s="158">
        <v>1.73</v>
      </c>
      <c r="J508" s="157"/>
      <c r="K508" s="158"/>
      <c r="N508" s="137"/>
      <c r="O508" s="137"/>
      <c r="P508" s="137"/>
      <c r="Q508" s="159"/>
      <c r="R508" s="159"/>
      <c r="S508" s="159"/>
    </row>
    <row r="509" spans="2:19" ht="13.5" customHeight="1">
      <c r="B509" s="151">
        <v>16</v>
      </c>
      <c r="C509" s="163">
        <v>22</v>
      </c>
      <c r="D509" s="153" t="s">
        <v>2344</v>
      </c>
      <c r="E509" s="154" t="s">
        <v>3245</v>
      </c>
      <c r="F509" s="183" t="s">
        <v>3246</v>
      </c>
      <c r="G509" s="160">
        <v>11216.9</v>
      </c>
      <c r="H509" s="157">
        <v>30340.8</v>
      </c>
      <c r="I509" s="158">
        <v>0.49</v>
      </c>
      <c r="J509" s="157"/>
      <c r="K509" s="158"/>
      <c r="N509" s="137"/>
      <c r="O509" s="137"/>
      <c r="P509" s="137"/>
      <c r="Q509" s="159"/>
      <c r="R509" s="159"/>
      <c r="S509" s="159"/>
    </row>
    <row r="510" spans="2:19" ht="13.5" customHeight="1">
      <c r="B510" s="151" t="s">
        <v>2007</v>
      </c>
      <c r="C510" s="152">
        <v>18</v>
      </c>
      <c r="D510" s="153" t="s">
        <v>2344</v>
      </c>
      <c r="E510" s="154" t="s">
        <v>3247</v>
      </c>
      <c r="F510" s="155" t="s">
        <v>3248</v>
      </c>
      <c r="G510" s="160">
        <v>15070</v>
      </c>
      <c r="H510" s="157">
        <v>48174.3</v>
      </c>
      <c r="I510" s="158">
        <v>0.63</v>
      </c>
      <c r="J510" s="157"/>
      <c r="K510" s="158"/>
      <c r="N510" s="137"/>
      <c r="O510" s="137"/>
      <c r="P510" s="137"/>
      <c r="Q510" s="159"/>
      <c r="R510" s="159"/>
      <c r="S510" s="159"/>
    </row>
    <row r="511" spans="2:19" ht="13.5" customHeight="1">
      <c r="B511" s="151">
        <v>17</v>
      </c>
      <c r="C511" s="152">
        <v>16</v>
      </c>
      <c r="D511" s="153" t="s">
        <v>2344</v>
      </c>
      <c r="E511" s="154" t="s">
        <v>3249</v>
      </c>
      <c r="F511" s="155" t="s">
        <v>3250</v>
      </c>
      <c r="G511" s="160">
        <v>4099.6</v>
      </c>
      <c r="H511" s="157">
        <v>49000.5</v>
      </c>
      <c r="I511" s="158">
        <v>3.21</v>
      </c>
      <c r="J511" s="157"/>
      <c r="K511" s="158"/>
      <c r="N511" s="137"/>
      <c r="O511" s="137"/>
      <c r="P511" s="137"/>
      <c r="Q511" s="159"/>
      <c r="R511" s="159"/>
      <c r="S511" s="159"/>
    </row>
    <row r="512" spans="2:19" ht="13.5" customHeight="1">
      <c r="B512" s="151">
        <v>18</v>
      </c>
      <c r="C512" s="163">
        <v>18</v>
      </c>
      <c r="D512" s="153" t="s">
        <v>2344</v>
      </c>
      <c r="E512" s="154" t="s">
        <v>3251</v>
      </c>
      <c r="F512" s="164" t="s">
        <v>3252</v>
      </c>
      <c r="G512" s="160">
        <v>13399.5</v>
      </c>
      <c r="H512" s="157">
        <v>25788.7</v>
      </c>
      <c r="I512" s="158">
        <v>0.76</v>
      </c>
      <c r="J512" s="157"/>
      <c r="K512" s="158"/>
      <c r="N512" s="137"/>
      <c r="O512" s="137"/>
      <c r="P512" s="137"/>
      <c r="Q512" s="159"/>
      <c r="R512" s="159"/>
      <c r="S512" s="159"/>
    </row>
    <row r="513" spans="2:19" ht="13.5" customHeight="1">
      <c r="B513" s="151">
        <v>14</v>
      </c>
      <c r="C513" s="152">
        <v>22</v>
      </c>
      <c r="D513" s="153" t="s">
        <v>2344</v>
      </c>
      <c r="E513" s="154" t="s">
        <v>3253</v>
      </c>
      <c r="F513" s="155" t="s">
        <v>3254</v>
      </c>
      <c r="G513" s="160">
        <v>5747</v>
      </c>
      <c r="H513" s="157">
        <v>23274</v>
      </c>
      <c r="I513" s="158">
        <v>0.88</v>
      </c>
      <c r="J513" s="157"/>
      <c r="K513" s="158"/>
      <c r="N513" s="137"/>
      <c r="O513" s="137"/>
      <c r="P513" s="137"/>
      <c r="Q513" s="159"/>
      <c r="R513" s="159"/>
      <c r="S513" s="159"/>
    </row>
    <row r="514" spans="2:19" ht="13.5" customHeight="1">
      <c r="B514" s="161" t="s">
        <v>2025</v>
      </c>
      <c r="C514" s="152">
        <v>24</v>
      </c>
      <c r="D514" s="153" t="s">
        <v>2344</v>
      </c>
      <c r="E514" s="154" t="s">
        <v>3255</v>
      </c>
      <c r="F514" s="155" t="s">
        <v>3256</v>
      </c>
      <c r="G514" s="160">
        <v>64587.2</v>
      </c>
      <c r="H514" s="160"/>
      <c r="I514" s="185"/>
      <c r="J514" s="160">
        <v>23929.3</v>
      </c>
      <c r="K514" s="186">
        <v>48.48</v>
      </c>
      <c r="N514" s="137"/>
      <c r="O514" s="137"/>
      <c r="P514" s="137"/>
      <c r="Q514" s="159"/>
      <c r="R514" s="159"/>
      <c r="S514" s="159"/>
    </row>
    <row r="515" spans="2:19" ht="13.5" customHeight="1">
      <c r="B515" s="151" t="s">
        <v>1984</v>
      </c>
      <c r="C515" s="152">
        <v>40</v>
      </c>
      <c r="D515" s="153" t="s">
        <v>2344</v>
      </c>
      <c r="E515" s="154" t="s">
        <v>3257</v>
      </c>
      <c r="F515" s="155" t="s">
        <v>3258</v>
      </c>
      <c r="G515" s="160">
        <v>13988</v>
      </c>
      <c r="H515" s="157">
        <v>17860.2</v>
      </c>
      <c r="I515" s="158">
        <v>0.1</v>
      </c>
      <c r="J515" s="157"/>
      <c r="K515" s="158"/>
      <c r="N515" s="137"/>
      <c r="O515" s="137"/>
      <c r="P515" s="137"/>
      <c r="Q515" s="159"/>
      <c r="R515" s="159"/>
      <c r="S515" s="159"/>
    </row>
    <row r="516" spans="2:19" ht="26.25" customHeight="1">
      <c r="B516" s="151" t="s">
        <v>1997</v>
      </c>
      <c r="C516" s="152">
        <v>20</v>
      </c>
      <c r="D516" s="153" t="s">
        <v>2344</v>
      </c>
      <c r="E516" s="154" t="s">
        <v>3259</v>
      </c>
      <c r="F516" s="182" t="s">
        <v>3260</v>
      </c>
      <c r="G516" s="160">
        <v>9399.6</v>
      </c>
      <c r="H516" s="157">
        <v>34219.4</v>
      </c>
      <c r="I516" s="158">
        <v>1.42</v>
      </c>
      <c r="J516" s="157"/>
      <c r="K516" s="158"/>
      <c r="N516" s="137"/>
      <c r="O516" s="137"/>
      <c r="P516" s="137"/>
      <c r="Q516" s="159"/>
      <c r="R516" s="159"/>
      <c r="S516" s="159"/>
    </row>
    <row r="517" spans="2:19" ht="20.25" customHeight="1">
      <c r="B517" s="151">
        <v>14</v>
      </c>
      <c r="C517" s="152">
        <v>23</v>
      </c>
      <c r="D517" s="153" t="s">
        <v>2344</v>
      </c>
      <c r="E517" s="154" t="s">
        <v>3261</v>
      </c>
      <c r="F517" s="182" t="s">
        <v>3262</v>
      </c>
      <c r="G517" s="160">
        <v>9774.9</v>
      </c>
      <c r="H517" s="157">
        <v>36043.2</v>
      </c>
      <c r="I517" s="158">
        <v>1.36</v>
      </c>
      <c r="J517" s="157"/>
      <c r="K517" s="158"/>
      <c r="N517" s="137"/>
      <c r="O517" s="137"/>
      <c r="P517" s="137"/>
      <c r="Q517" s="159"/>
      <c r="R517" s="159"/>
      <c r="S517" s="159"/>
    </row>
    <row r="518" spans="2:19" ht="13.5" customHeight="1">
      <c r="B518" s="151">
        <v>20</v>
      </c>
      <c r="C518" s="152">
        <v>29</v>
      </c>
      <c r="D518" s="153" t="s">
        <v>2344</v>
      </c>
      <c r="E518" s="154" t="s">
        <v>3263</v>
      </c>
      <c r="F518" s="155" t="s">
        <v>3264</v>
      </c>
      <c r="G518" s="160">
        <v>7943.9</v>
      </c>
      <c r="H518" s="157">
        <v>13406.9</v>
      </c>
      <c r="I518" s="158">
        <v>0.12</v>
      </c>
      <c r="J518" s="157"/>
      <c r="K518" s="158"/>
      <c r="N518" s="137"/>
      <c r="O518" s="137"/>
      <c r="P518" s="137"/>
      <c r="Q518" s="159"/>
      <c r="R518" s="159"/>
      <c r="S518" s="159"/>
    </row>
    <row r="519" spans="2:19" ht="13.5" customHeight="1">
      <c r="B519" s="151">
        <v>12</v>
      </c>
      <c r="C519" s="152">
        <v>25</v>
      </c>
      <c r="D519" s="153" t="s">
        <v>2344</v>
      </c>
      <c r="E519" s="154" t="s">
        <v>3265</v>
      </c>
      <c r="F519" s="155" t="s">
        <v>3266</v>
      </c>
      <c r="G519" s="160">
        <v>32028.7</v>
      </c>
      <c r="H519" s="157">
        <v>37373.8</v>
      </c>
      <c r="I519" s="158">
        <v>0.89</v>
      </c>
      <c r="J519" s="157"/>
      <c r="K519" s="158"/>
      <c r="N519" s="137"/>
      <c r="O519" s="137"/>
      <c r="P519" s="137"/>
      <c r="Q519" s="159"/>
      <c r="R519" s="159"/>
      <c r="S519" s="159"/>
    </row>
    <row r="520" spans="2:19" ht="13.5" customHeight="1">
      <c r="B520" s="151">
        <v>13</v>
      </c>
      <c r="C520" s="152">
        <v>20</v>
      </c>
      <c r="D520" s="153" t="s">
        <v>2344</v>
      </c>
      <c r="E520" s="154" t="s">
        <v>3267</v>
      </c>
      <c r="F520" s="155" t="s">
        <v>3268</v>
      </c>
      <c r="G520" s="160">
        <v>9843.7</v>
      </c>
      <c r="H520" s="157">
        <v>50538.8</v>
      </c>
      <c r="I520" s="158">
        <v>0.75</v>
      </c>
      <c r="J520" s="157"/>
      <c r="K520" s="158"/>
      <c r="N520" s="137"/>
      <c r="O520" s="137"/>
      <c r="P520" s="137"/>
      <c r="Q520" s="159"/>
      <c r="R520" s="159"/>
      <c r="S520" s="159"/>
    </row>
    <row r="521" spans="2:19" ht="13.5" customHeight="1">
      <c r="B521" s="151" t="s">
        <v>2010</v>
      </c>
      <c r="C521" s="152">
        <v>13</v>
      </c>
      <c r="D521" s="153" t="s">
        <v>2344</v>
      </c>
      <c r="E521" s="154" t="s">
        <v>3269</v>
      </c>
      <c r="F521" s="155" t="s">
        <v>3270</v>
      </c>
      <c r="G521" s="160">
        <v>11454.3</v>
      </c>
      <c r="H521" s="157">
        <v>32064.2</v>
      </c>
      <c r="I521" s="158">
        <v>1.5</v>
      </c>
      <c r="J521" s="157"/>
      <c r="K521" s="158"/>
      <c r="N521" s="137"/>
      <c r="O521" s="137"/>
      <c r="P521" s="137"/>
      <c r="Q521" s="159"/>
      <c r="R521" s="159"/>
      <c r="S521" s="159"/>
    </row>
    <row r="522" spans="2:19" ht="13.5" customHeight="1">
      <c r="B522" s="151">
        <v>10</v>
      </c>
      <c r="C522" s="152">
        <v>27</v>
      </c>
      <c r="D522" s="153" t="s">
        <v>2344</v>
      </c>
      <c r="E522" s="154" t="s">
        <v>3271</v>
      </c>
      <c r="F522" s="155" t="s">
        <v>3272</v>
      </c>
      <c r="G522" s="160">
        <v>13914.3</v>
      </c>
      <c r="H522" s="157">
        <v>32367.2</v>
      </c>
      <c r="I522" s="158">
        <v>0.5</v>
      </c>
      <c r="J522" s="157"/>
      <c r="K522" s="158"/>
      <c r="N522" s="137"/>
      <c r="O522" s="137"/>
      <c r="P522" s="137"/>
      <c r="Q522" s="159"/>
      <c r="R522" s="159"/>
      <c r="S522" s="159"/>
    </row>
    <row r="523" spans="2:19" ht="13.5" customHeight="1">
      <c r="B523" s="151" t="s">
        <v>2025</v>
      </c>
      <c r="C523" s="152">
        <v>25</v>
      </c>
      <c r="D523" s="153" t="s">
        <v>2344</v>
      </c>
      <c r="E523" s="154" t="s">
        <v>3273</v>
      </c>
      <c r="F523" s="155" t="s">
        <v>3274</v>
      </c>
      <c r="G523" s="160">
        <v>13276.3</v>
      </c>
      <c r="H523" s="157">
        <v>17020.3</v>
      </c>
      <c r="I523" s="158">
        <v>0.08</v>
      </c>
      <c r="J523" s="157"/>
      <c r="K523" s="158"/>
      <c r="N523" s="137"/>
      <c r="O523" s="137"/>
      <c r="P523" s="137"/>
      <c r="Q523" s="159"/>
      <c r="R523" s="159"/>
      <c r="S523" s="159"/>
    </row>
    <row r="524" spans="2:19" ht="13.5" customHeight="1">
      <c r="B524" s="151">
        <v>11</v>
      </c>
      <c r="C524" s="152">
        <v>22</v>
      </c>
      <c r="D524" s="153" t="s">
        <v>2344</v>
      </c>
      <c r="E524" s="154" t="s">
        <v>3275</v>
      </c>
      <c r="F524" s="155" t="s">
        <v>3276</v>
      </c>
      <c r="G524" s="160">
        <v>13154.4</v>
      </c>
      <c r="H524" s="157">
        <v>22375.4</v>
      </c>
      <c r="I524" s="158">
        <v>2.13</v>
      </c>
      <c r="J524" s="157"/>
      <c r="K524" s="158"/>
      <c r="N524" s="137"/>
      <c r="O524" s="137"/>
      <c r="P524" s="137"/>
      <c r="Q524" s="159"/>
      <c r="R524" s="159"/>
      <c r="S524" s="159"/>
    </row>
    <row r="525" spans="2:19" ht="13.5" customHeight="1">
      <c r="B525" s="161" t="s">
        <v>2025</v>
      </c>
      <c r="C525" s="152">
        <v>26</v>
      </c>
      <c r="D525" s="153" t="s">
        <v>2344</v>
      </c>
      <c r="E525" s="154" t="s">
        <v>3277</v>
      </c>
      <c r="F525" s="155" t="s">
        <v>3278</v>
      </c>
      <c r="G525" s="160">
        <v>20859.6</v>
      </c>
      <c r="H525" s="157">
        <v>19230.1</v>
      </c>
      <c r="I525" s="158">
        <v>0.09</v>
      </c>
      <c r="J525" s="157"/>
      <c r="K525" s="158"/>
      <c r="N525" s="137"/>
      <c r="O525" s="137"/>
      <c r="P525" s="137"/>
      <c r="Q525" s="159"/>
      <c r="R525" s="159"/>
      <c r="S525" s="159"/>
    </row>
    <row r="526" spans="2:19" ht="13.5" customHeight="1">
      <c r="B526" s="151">
        <v>20</v>
      </c>
      <c r="C526" s="152">
        <v>30</v>
      </c>
      <c r="D526" s="153" t="s">
        <v>2344</v>
      </c>
      <c r="E526" s="167">
        <v>20323000000</v>
      </c>
      <c r="F526" s="155" t="s">
        <v>3279</v>
      </c>
      <c r="G526" s="160">
        <v>4318.7</v>
      </c>
      <c r="H526" s="157">
        <v>10324.1</v>
      </c>
      <c r="I526" s="158">
        <v>0.09</v>
      </c>
      <c r="J526" s="157"/>
      <c r="K526" s="158"/>
      <c r="N526" s="137"/>
      <c r="O526" s="137"/>
      <c r="P526" s="137"/>
      <c r="Q526" s="159"/>
      <c r="R526" s="159"/>
      <c r="S526" s="159"/>
    </row>
    <row r="527" spans="2:19" ht="13.5" customHeight="1">
      <c r="B527" s="151">
        <v>16</v>
      </c>
      <c r="C527" s="163">
        <v>23</v>
      </c>
      <c r="D527" s="153" t="s">
        <v>2344</v>
      </c>
      <c r="E527" s="154" t="s">
        <v>3280</v>
      </c>
      <c r="F527" s="183" t="s">
        <v>3281</v>
      </c>
      <c r="G527" s="160">
        <v>14008.4</v>
      </c>
      <c r="H527" s="157">
        <v>33456.1</v>
      </c>
      <c r="I527" s="158">
        <v>0.54</v>
      </c>
      <c r="J527" s="157"/>
      <c r="K527" s="158"/>
      <c r="N527" s="137"/>
      <c r="O527" s="137"/>
      <c r="P527" s="137"/>
      <c r="Q527" s="159"/>
      <c r="R527" s="159"/>
      <c r="S527" s="159"/>
    </row>
    <row r="528" spans="2:19" ht="13.5" customHeight="1">
      <c r="B528" s="151">
        <v>19</v>
      </c>
      <c r="C528" s="152">
        <v>13</v>
      </c>
      <c r="D528" s="153" t="s">
        <v>2344</v>
      </c>
      <c r="E528" s="154" t="s">
        <v>3282</v>
      </c>
      <c r="F528" s="155" t="s">
        <v>3283</v>
      </c>
      <c r="G528" s="160">
        <v>12052.7</v>
      </c>
      <c r="H528" s="157">
        <v>51703.9</v>
      </c>
      <c r="I528" s="158">
        <v>3.86</v>
      </c>
      <c r="J528" s="157"/>
      <c r="K528" s="158"/>
      <c r="N528" s="137"/>
      <c r="O528" s="137"/>
      <c r="P528" s="137"/>
      <c r="Q528" s="159"/>
      <c r="R528" s="159"/>
      <c r="S528" s="159"/>
    </row>
    <row r="529" spans="2:19" ht="13.5" customHeight="1">
      <c r="B529" s="151">
        <v>19</v>
      </c>
      <c r="C529" s="152">
        <v>14</v>
      </c>
      <c r="D529" s="153" t="s">
        <v>2344</v>
      </c>
      <c r="E529" s="154" t="s">
        <v>3284</v>
      </c>
      <c r="F529" s="155" t="s">
        <v>3285</v>
      </c>
      <c r="G529" s="160">
        <v>3954.5</v>
      </c>
      <c r="H529" s="157">
        <v>28009</v>
      </c>
      <c r="I529" s="158">
        <v>2.09</v>
      </c>
      <c r="J529" s="157"/>
      <c r="K529" s="158"/>
      <c r="N529" s="137"/>
      <c r="O529" s="137"/>
      <c r="P529" s="137"/>
      <c r="Q529" s="159"/>
      <c r="R529" s="159"/>
      <c r="S529" s="159"/>
    </row>
    <row r="530" spans="2:19" ht="13.5" customHeight="1">
      <c r="B530" s="151" t="s">
        <v>1985</v>
      </c>
      <c r="C530" s="152">
        <v>22</v>
      </c>
      <c r="D530" s="153" t="s">
        <v>2344</v>
      </c>
      <c r="E530" s="154" t="s">
        <v>3286</v>
      </c>
      <c r="F530" s="155" t="s">
        <v>3287</v>
      </c>
      <c r="G530" s="160">
        <v>6811.3</v>
      </c>
      <c r="H530" s="157">
        <v>23813.3</v>
      </c>
      <c r="I530" s="158">
        <v>1.19</v>
      </c>
      <c r="J530" s="157"/>
      <c r="K530" s="158"/>
      <c r="N530" s="137"/>
      <c r="O530" s="137"/>
      <c r="P530" s="137"/>
      <c r="Q530" s="159"/>
      <c r="R530" s="159"/>
      <c r="S530" s="159"/>
    </row>
    <row r="531" spans="2:19" ht="13.5" customHeight="1">
      <c r="B531" s="151" t="s">
        <v>1985</v>
      </c>
      <c r="C531" s="152">
        <v>23</v>
      </c>
      <c r="D531" s="153" t="s">
        <v>2344</v>
      </c>
      <c r="E531" s="154" t="s">
        <v>3288</v>
      </c>
      <c r="F531" s="169" t="s">
        <v>3289</v>
      </c>
      <c r="G531" s="160">
        <v>11246.1</v>
      </c>
      <c r="H531" s="157">
        <v>38798.5</v>
      </c>
      <c r="I531" s="158">
        <v>1.94</v>
      </c>
      <c r="J531" s="157"/>
      <c r="K531" s="158"/>
      <c r="N531" s="137"/>
      <c r="O531" s="137"/>
      <c r="P531" s="137"/>
      <c r="Q531" s="159"/>
      <c r="R531" s="159"/>
      <c r="S531" s="159"/>
    </row>
    <row r="532" spans="2:19" ht="13.5" customHeight="1">
      <c r="B532" s="151" t="s">
        <v>2025</v>
      </c>
      <c r="C532" s="152">
        <v>27</v>
      </c>
      <c r="D532" s="153" t="s">
        <v>2344</v>
      </c>
      <c r="E532" s="154" t="s">
        <v>3290</v>
      </c>
      <c r="F532" s="155" t="s">
        <v>3291</v>
      </c>
      <c r="G532" s="160">
        <v>14353.9</v>
      </c>
      <c r="H532" s="157">
        <v>34297.3</v>
      </c>
      <c r="I532" s="158">
        <v>0.17</v>
      </c>
      <c r="J532" s="157"/>
      <c r="K532" s="158"/>
      <c r="N532" s="137"/>
      <c r="O532" s="137"/>
      <c r="P532" s="137"/>
      <c r="Q532" s="159"/>
      <c r="R532" s="159"/>
      <c r="S532" s="159"/>
    </row>
    <row r="533" spans="2:19" ht="13.5" customHeight="1">
      <c r="B533" s="151">
        <v>10</v>
      </c>
      <c r="C533" s="152">
        <v>28</v>
      </c>
      <c r="D533" s="153" t="s">
        <v>2344</v>
      </c>
      <c r="E533" s="154" t="s">
        <v>3292</v>
      </c>
      <c r="F533" s="155" t="s">
        <v>3293</v>
      </c>
      <c r="G533" s="160">
        <v>2062</v>
      </c>
      <c r="H533" s="157">
        <v>12555.6</v>
      </c>
      <c r="I533" s="158">
        <v>0.19</v>
      </c>
      <c r="J533" s="157"/>
      <c r="K533" s="158"/>
      <c r="N533" s="137"/>
      <c r="O533" s="137"/>
      <c r="P533" s="137"/>
      <c r="Q533" s="159"/>
      <c r="R533" s="159"/>
      <c r="S533" s="159"/>
    </row>
    <row r="534" spans="2:19" ht="13.5" customHeight="1">
      <c r="B534" s="151" t="s">
        <v>2007</v>
      </c>
      <c r="C534" s="152">
        <v>19</v>
      </c>
      <c r="D534" s="153" t="s">
        <v>2344</v>
      </c>
      <c r="E534" s="154" t="s">
        <v>3294</v>
      </c>
      <c r="F534" s="155" t="s">
        <v>3295</v>
      </c>
      <c r="G534" s="160">
        <v>25845.7</v>
      </c>
      <c r="H534" s="157">
        <v>30766.5</v>
      </c>
      <c r="I534" s="158">
        <v>0.4</v>
      </c>
      <c r="J534" s="157"/>
      <c r="K534" s="158"/>
      <c r="N534" s="137"/>
      <c r="O534" s="137"/>
      <c r="P534" s="137"/>
      <c r="Q534" s="159"/>
      <c r="R534" s="159"/>
      <c r="S534" s="159"/>
    </row>
    <row r="535" spans="2:19" ht="13.5" customHeight="1">
      <c r="B535" s="151">
        <v>22</v>
      </c>
      <c r="C535" s="152">
        <v>18</v>
      </c>
      <c r="D535" s="153" t="s">
        <v>2344</v>
      </c>
      <c r="E535" s="154" t="s">
        <v>3296</v>
      </c>
      <c r="F535" s="180" t="s">
        <v>3297</v>
      </c>
      <c r="G535" s="160">
        <v>13400.6</v>
      </c>
      <c r="H535" s="157">
        <v>54268.2</v>
      </c>
      <c r="I535" s="158">
        <v>3.18</v>
      </c>
      <c r="J535" s="157"/>
      <c r="K535" s="158"/>
      <c r="N535" s="137"/>
      <c r="O535" s="137"/>
      <c r="P535" s="137"/>
      <c r="Q535" s="159"/>
      <c r="R535" s="159"/>
      <c r="S535" s="159"/>
    </row>
    <row r="536" spans="2:19" ht="13.5" customHeight="1">
      <c r="B536" s="151">
        <v>16</v>
      </c>
      <c r="C536" s="163">
        <v>24</v>
      </c>
      <c r="D536" s="153" t="s">
        <v>2344</v>
      </c>
      <c r="E536" s="154" t="s">
        <v>3298</v>
      </c>
      <c r="F536" s="183" t="s">
        <v>3299</v>
      </c>
      <c r="G536" s="160">
        <v>26043.6</v>
      </c>
      <c r="H536" s="157">
        <v>44163.2</v>
      </c>
      <c r="I536" s="158">
        <v>0.72</v>
      </c>
      <c r="J536" s="157"/>
      <c r="K536" s="158"/>
      <c r="N536" s="137"/>
      <c r="O536" s="137"/>
      <c r="P536" s="137"/>
      <c r="Q536" s="159"/>
      <c r="R536" s="159"/>
      <c r="S536" s="159"/>
    </row>
    <row r="537" spans="2:19" ht="13.5" customHeight="1">
      <c r="B537" s="151">
        <v>12</v>
      </c>
      <c r="C537" s="152">
        <v>26</v>
      </c>
      <c r="D537" s="153" t="s">
        <v>2344</v>
      </c>
      <c r="E537" s="154" t="s">
        <v>3300</v>
      </c>
      <c r="F537" s="155" t="s">
        <v>3301</v>
      </c>
      <c r="G537" s="160">
        <v>27502.1</v>
      </c>
      <c r="H537" s="157">
        <v>16503</v>
      </c>
      <c r="I537" s="158">
        <v>0.39</v>
      </c>
      <c r="J537" s="157"/>
      <c r="K537" s="158"/>
      <c r="N537" s="137"/>
      <c r="O537" s="137"/>
      <c r="P537" s="137"/>
      <c r="Q537" s="159"/>
      <c r="R537" s="159"/>
      <c r="S537" s="159"/>
    </row>
    <row r="538" spans="2:19" ht="13.5" customHeight="1">
      <c r="B538" s="161" t="s">
        <v>2004</v>
      </c>
      <c r="C538" s="152">
        <v>22</v>
      </c>
      <c r="D538" s="153" t="s">
        <v>2344</v>
      </c>
      <c r="E538" s="154" t="s">
        <v>3302</v>
      </c>
      <c r="F538" s="155" t="s">
        <v>3303</v>
      </c>
      <c r="G538" s="160">
        <v>12984.3</v>
      </c>
      <c r="H538" s="157">
        <v>37869.8</v>
      </c>
      <c r="I538" s="158">
        <v>2.35</v>
      </c>
      <c r="J538" s="157"/>
      <c r="K538" s="158"/>
      <c r="N538" s="137"/>
      <c r="O538" s="137"/>
      <c r="P538" s="137"/>
      <c r="Q538" s="159"/>
      <c r="R538" s="159"/>
      <c r="S538" s="159"/>
    </row>
    <row r="539" spans="2:19" ht="13.5" customHeight="1">
      <c r="B539" s="151" t="s">
        <v>2007</v>
      </c>
      <c r="C539" s="152">
        <v>20</v>
      </c>
      <c r="D539" s="153" t="s">
        <v>2344</v>
      </c>
      <c r="E539" s="154" t="s">
        <v>3304</v>
      </c>
      <c r="F539" s="155" t="s">
        <v>3305</v>
      </c>
      <c r="G539" s="160">
        <v>11280.8</v>
      </c>
      <c r="H539" s="157">
        <v>33228.5</v>
      </c>
      <c r="I539" s="158">
        <v>0.43</v>
      </c>
      <c r="J539" s="157"/>
      <c r="K539" s="158"/>
      <c r="N539" s="137"/>
      <c r="O539" s="137"/>
      <c r="P539" s="137"/>
      <c r="Q539" s="159"/>
      <c r="R539" s="159"/>
      <c r="S539" s="159"/>
    </row>
    <row r="540" spans="2:19" ht="13.5" customHeight="1">
      <c r="B540" s="151">
        <v>25</v>
      </c>
      <c r="C540" s="152">
        <v>18</v>
      </c>
      <c r="D540" s="153" t="s">
        <v>2344</v>
      </c>
      <c r="E540" s="154" t="s">
        <v>3306</v>
      </c>
      <c r="F540" s="155" t="s">
        <v>3307</v>
      </c>
      <c r="G540" s="160">
        <v>11404.6</v>
      </c>
      <c r="H540" s="157">
        <v>40223.9</v>
      </c>
      <c r="I540" s="158">
        <v>1.28</v>
      </c>
      <c r="J540" s="157"/>
      <c r="K540" s="158"/>
      <c r="N540" s="137"/>
      <c r="O540" s="137"/>
      <c r="P540" s="137"/>
      <c r="Q540" s="159"/>
      <c r="R540" s="159"/>
      <c r="S540" s="159"/>
    </row>
    <row r="541" spans="2:19" ht="13.5" customHeight="1">
      <c r="B541" s="151" t="s">
        <v>2007</v>
      </c>
      <c r="C541" s="152">
        <v>21</v>
      </c>
      <c r="D541" s="153" t="s">
        <v>2344</v>
      </c>
      <c r="E541" s="154" t="s">
        <v>3308</v>
      </c>
      <c r="F541" s="155" t="s">
        <v>3309</v>
      </c>
      <c r="G541" s="160">
        <v>15050.3</v>
      </c>
      <c r="H541" s="157">
        <v>29661.5</v>
      </c>
      <c r="I541" s="158">
        <v>0.38</v>
      </c>
      <c r="J541" s="157"/>
      <c r="K541" s="158"/>
      <c r="N541" s="137"/>
      <c r="O541" s="137"/>
      <c r="P541" s="137"/>
      <c r="Q541" s="159"/>
      <c r="R541" s="159"/>
      <c r="S541" s="159"/>
    </row>
    <row r="542" spans="2:19" ht="13.5" customHeight="1">
      <c r="B542" s="151">
        <v>13</v>
      </c>
      <c r="C542" s="152">
        <v>21</v>
      </c>
      <c r="D542" s="153" t="s">
        <v>2344</v>
      </c>
      <c r="E542" s="154" t="s">
        <v>3310</v>
      </c>
      <c r="F542" s="155" t="s">
        <v>3311</v>
      </c>
      <c r="G542" s="160">
        <v>49075.9</v>
      </c>
      <c r="H542" s="157">
        <v>87503.7</v>
      </c>
      <c r="I542" s="158">
        <v>1.29</v>
      </c>
      <c r="J542" s="157"/>
      <c r="K542" s="158"/>
      <c r="N542" s="137"/>
      <c r="O542" s="137"/>
      <c r="P542" s="137"/>
      <c r="Q542" s="159"/>
      <c r="R542" s="159"/>
      <c r="S542" s="159"/>
    </row>
    <row r="543" spans="2:19" ht="13.5" customHeight="1">
      <c r="B543" s="151">
        <v>18</v>
      </c>
      <c r="C543" s="163">
        <v>19</v>
      </c>
      <c r="D543" s="153" t="s">
        <v>2344</v>
      </c>
      <c r="E543" s="154" t="s">
        <v>3312</v>
      </c>
      <c r="F543" s="164" t="s">
        <v>3313</v>
      </c>
      <c r="G543" s="160">
        <v>8641</v>
      </c>
      <c r="H543" s="157">
        <v>28043.6</v>
      </c>
      <c r="I543" s="158">
        <v>0.83</v>
      </c>
      <c r="J543" s="157"/>
      <c r="K543" s="158"/>
      <c r="N543" s="137"/>
      <c r="O543" s="137"/>
      <c r="P543" s="137"/>
      <c r="Q543" s="159"/>
      <c r="R543" s="159"/>
      <c r="S543" s="159"/>
    </row>
    <row r="544" spans="2:19" ht="13.5" customHeight="1">
      <c r="B544" s="151">
        <v>24</v>
      </c>
      <c r="C544" s="152">
        <v>10</v>
      </c>
      <c r="D544" s="153" t="s">
        <v>2344</v>
      </c>
      <c r="E544" s="154" t="s">
        <v>3314</v>
      </c>
      <c r="F544" s="155" t="s">
        <v>3315</v>
      </c>
      <c r="G544" s="160">
        <v>7340.7</v>
      </c>
      <c r="H544" s="157">
        <v>43001.9</v>
      </c>
      <c r="I544" s="158">
        <v>4.01</v>
      </c>
      <c r="J544" s="157"/>
      <c r="K544" s="158"/>
      <c r="N544" s="137"/>
      <c r="O544" s="137"/>
      <c r="P544" s="137"/>
      <c r="Q544" s="159"/>
      <c r="R544" s="159"/>
      <c r="S544" s="159"/>
    </row>
    <row r="545" spans="2:19" ht="13.5" customHeight="1">
      <c r="B545" s="161" t="s">
        <v>2025</v>
      </c>
      <c r="C545" s="152">
        <v>28</v>
      </c>
      <c r="D545" s="153" t="s">
        <v>2344</v>
      </c>
      <c r="E545" s="154" t="s">
        <v>3316</v>
      </c>
      <c r="F545" s="155" t="s">
        <v>3317</v>
      </c>
      <c r="G545" s="160">
        <v>22308.5</v>
      </c>
      <c r="H545" s="157">
        <v>36322.7</v>
      </c>
      <c r="I545" s="158">
        <v>0.18</v>
      </c>
      <c r="J545" s="157"/>
      <c r="K545" s="158"/>
      <c r="N545" s="137"/>
      <c r="O545" s="137"/>
      <c r="P545" s="137"/>
      <c r="Q545" s="159"/>
      <c r="R545" s="159"/>
      <c r="S545" s="159"/>
    </row>
    <row r="546" spans="2:19" ht="13.5" customHeight="1">
      <c r="B546" s="151">
        <v>13</v>
      </c>
      <c r="C546" s="152">
        <v>22</v>
      </c>
      <c r="D546" s="153" t="s">
        <v>2344</v>
      </c>
      <c r="E546" s="154" t="s">
        <v>3318</v>
      </c>
      <c r="F546" s="155" t="s">
        <v>3319</v>
      </c>
      <c r="G546" s="160">
        <v>14188.1</v>
      </c>
      <c r="H546" s="157">
        <v>59106.1</v>
      </c>
      <c r="I546" s="158">
        <v>0.87</v>
      </c>
      <c r="J546" s="157"/>
      <c r="K546" s="158"/>
      <c r="N546" s="137"/>
      <c r="O546" s="137"/>
      <c r="P546" s="137"/>
      <c r="Q546" s="159"/>
      <c r="R546" s="159"/>
      <c r="S546" s="159"/>
    </row>
    <row r="547" spans="2:19" ht="13.5" customHeight="1">
      <c r="B547" s="151">
        <v>17</v>
      </c>
      <c r="C547" s="152">
        <v>17</v>
      </c>
      <c r="D547" s="153" t="s">
        <v>2344</v>
      </c>
      <c r="E547" s="154" t="s">
        <v>3320</v>
      </c>
      <c r="F547" s="155" t="s">
        <v>3321</v>
      </c>
      <c r="G547" s="160">
        <v>11283.1</v>
      </c>
      <c r="H547" s="157">
        <v>47476.8</v>
      </c>
      <c r="I547" s="158">
        <v>3.11</v>
      </c>
      <c r="J547" s="157"/>
      <c r="K547" s="158"/>
      <c r="N547" s="137"/>
      <c r="O547" s="137"/>
      <c r="P547" s="137"/>
      <c r="Q547" s="159"/>
      <c r="R547" s="159"/>
      <c r="S547" s="159"/>
    </row>
    <row r="548" spans="2:19" ht="13.5" customHeight="1">
      <c r="B548" s="151" t="s">
        <v>2004</v>
      </c>
      <c r="C548" s="152">
        <v>23</v>
      </c>
      <c r="D548" s="153" t="s">
        <v>2344</v>
      </c>
      <c r="E548" s="154" t="s">
        <v>3322</v>
      </c>
      <c r="F548" s="155" t="s">
        <v>3323</v>
      </c>
      <c r="G548" s="160">
        <v>12935.8</v>
      </c>
      <c r="H548" s="157">
        <v>37854.9</v>
      </c>
      <c r="I548" s="158">
        <v>2.35</v>
      </c>
      <c r="J548" s="157"/>
      <c r="K548" s="158"/>
      <c r="N548" s="137"/>
      <c r="O548" s="137"/>
      <c r="P548" s="137"/>
      <c r="Q548" s="159"/>
      <c r="R548" s="159"/>
      <c r="S548" s="159"/>
    </row>
    <row r="549" spans="2:19" ht="13.5" customHeight="1">
      <c r="B549" s="168" t="s">
        <v>1994</v>
      </c>
      <c r="C549" s="152">
        <v>16</v>
      </c>
      <c r="D549" s="153" t="s">
        <v>2344</v>
      </c>
      <c r="E549" s="154" t="s">
        <v>3324</v>
      </c>
      <c r="F549" s="155" t="s">
        <v>3325</v>
      </c>
      <c r="G549" s="160">
        <v>11349.1</v>
      </c>
      <c r="H549" s="157">
        <v>73127.8</v>
      </c>
      <c r="I549" s="158">
        <v>3.29</v>
      </c>
      <c r="J549" s="157"/>
      <c r="K549" s="158"/>
      <c r="N549" s="137"/>
      <c r="O549" s="137"/>
      <c r="P549" s="137"/>
      <c r="Q549" s="159"/>
      <c r="R549" s="159"/>
      <c r="S549" s="159"/>
    </row>
    <row r="550" spans="2:19" ht="13.5" customHeight="1">
      <c r="B550" s="151" t="s">
        <v>2010</v>
      </c>
      <c r="C550" s="152">
        <v>14</v>
      </c>
      <c r="D550" s="153" t="s">
        <v>2344</v>
      </c>
      <c r="E550" s="154" t="s">
        <v>3326</v>
      </c>
      <c r="F550" s="155" t="s">
        <v>3327</v>
      </c>
      <c r="G550" s="160">
        <v>22463.7</v>
      </c>
      <c r="H550" s="157">
        <v>138466.9</v>
      </c>
      <c r="I550" s="158">
        <v>6.47</v>
      </c>
      <c r="J550" s="157"/>
      <c r="K550" s="158"/>
      <c r="N550" s="137"/>
      <c r="O550" s="137"/>
      <c r="P550" s="137"/>
      <c r="Q550" s="159"/>
      <c r="R550" s="159"/>
      <c r="S550" s="159"/>
    </row>
    <row r="551" spans="2:19" ht="13.5" customHeight="1">
      <c r="B551" s="151">
        <v>15</v>
      </c>
      <c r="C551" s="152">
        <v>26</v>
      </c>
      <c r="D551" s="153" t="s">
        <v>2344</v>
      </c>
      <c r="E551" s="154" t="s">
        <v>3328</v>
      </c>
      <c r="F551" s="155" t="s">
        <v>3329</v>
      </c>
      <c r="G551" s="160">
        <v>17115.4</v>
      </c>
      <c r="H551" s="157">
        <v>34741.7</v>
      </c>
      <c r="I551" s="158">
        <v>0.31</v>
      </c>
      <c r="J551" s="157"/>
      <c r="K551" s="158"/>
      <c r="N551" s="137"/>
      <c r="O551" s="137"/>
      <c r="P551" s="137"/>
      <c r="Q551" s="159"/>
      <c r="R551" s="159"/>
      <c r="S551" s="159"/>
    </row>
    <row r="552" spans="2:19" ht="13.5" customHeight="1">
      <c r="B552" s="151">
        <v>16</v>
      </c>
      <c r="C552" s="163">
        <v>25</v>
      </c>
      <c r="D552" s="153" t="s">
        <v>2344</v>
      </c>
      <c r="E552" s="154" t="s">
        <v>3330</v>
      </c>
      <c r="F552" s="183" t="s">
        <v>3331</v>
      </c>
      <c r="G552" s="160">
        <v>12004.9</v>
      </c>
      <c r="H552" s="157">
        <v>32779</v>
      </c>
      <c r="I552" s="158">
        <v>0.53</v>
      </c>
      <c r="J552" s="157"/>
      <c r="K552" s="158"/>
      <c r="N552" s="137"/>
      <c r="O552" s="137"/>
      <c r="P552" s="137"/>
      <c r="Q552" s="159"/>
      <c r="R552" s="159"/>
      <c r="S552" s="159"/>
    </row>
    <row r="553" spans="2:19" ht="13.5" customHeight="1">
      <c r="B553" s="151">
        <v>17</v>
      </c>
      <c r="C553" s="152">
        <v>18</v>
      </c>
      <c r="D553" s="153" t="s">
        <v>2344</v>
      </c>
      <c r="E553" s="154" t="s">
        <v>3332</v>
      </c>
      <c r="F553" s="155" t="s">
        <v>3333</v>
      </c>
      <c r="G553" s="160">
        <v>38042</v>
      </c>
      <c r="H553" s="157">
        <v>81240.8</v>
      </c>
      <c r="I553" s="158">
        <v>5.32</v>
      </c>
      <c r="J553" s="157"/>
      <c r="K553" s="158"/>
      <c r="N553" s="137"/>
      <c r="O553" s="137"/>
      <c r="P553" s="137"/>
      <c r="Q553" s="159"/>
      <c r="R553" s="159"/>
      <c r="S553" s="159"/>
    </row>
    <row r="554" spans="2:19" ht="13.5" customHeight="1">
      <c r="B554" s="151">
        <v>25</v>
      </c>
      <c r="C554" s="152">
        <v>19</v>
      </c>
      <c r="D554" s="153" t="s">
        <v>2344</v>
      </c>
      <c r="E554" s="154" t="s">
        <v>3334</v>
      </c>
      <c r="F554" s="155" t="s">
        <v>3335</v>
      </c>
      <c r="G554" s="160">
        <v>11265.6</v>
      </c>
      <c r="H554" s="157">
        <v>30765.8</v>
      </c>
      <c r="I554" s="158">
        <v>0.98</v>
      </c>
      <c r="J554" s="157"/>
      <c r="K554" s="158"/>
      <c r="N554" s="137"/>
      <c r="O554" s="137"/>
      <c r="P554" s="137"/>
      <c r="Q554" s="159"/>
      <c r="R554" s="159"/>
      <c r="S554" s="159"/>
    </row>
    <row r="555" spans="2:19" ht="13.5" customHeight="1">
      <c r="B555" s="151" t="s">
        <v>2018</v>
      </c>
      <c r="C555" s="152">
        <v>15</v>
      </c>
      <c r="D555" s="153" t="s">
        <v>2344</v>
      </c>
      <c r="E555" s="154" t="s">
        <v>3336</v>
      </c>
      <c r="F555" s="155" t="s">
        <v>3337</v>
      </c>
      <c r="G555" s="160">
        <v>12145.1</v>
      </c>
      <c r="H555" s="157">
        <v>54764.9</v>
      </c>
      <c r="I555" s="158">
        <v>2.4</v>
      </c>
      <c r="J555" s="157"/>
      <c r="K555" s="158"/>
      <c r="N555" s="137"/>
      <c r="O555" s="137"/>
      <c r="P555" s="137"/>
      <c r="Q555" s="159"/>
      <c r="R555" s="159"/>
      <c r="S555" s="159"/>
    </row>
    <row r="556" spans="2:19" ht="13.5" customHeight="1">
      <c r="B556" s="168" t="s">
        <v>1994</v>
      </c>
      <c r="C556" s="152">
        <v>17</v>
      </c>
      <c r="D556" s="153" t="s">
        <v>2344</v>
      </c>
      <c r="E556" s="154" t="s">
        <v>3338</v>
      </c>
      <c r="F556" s="155" t="s">
        <v>3339</v>
      </c>
      <c r="G556" s="160">
        <v>9923.1</v>
      </c>
      <c r="H556" s="157">
        <v>51615.2</v>
      </c>
      <c r="I556" s="158">
        <v>2.32</v>
      </c>
      <c r="J556" s="157"/>
      <c r="K556" s="158"/>
      <c r="N556" s="137"/>
      <c r="O556" s="137"/>
      <c r="P556" s="137"/>
      <c r="Q556" s="159"/>
      <c r="R556" s="159"/>
      <c r="S556" s="159"/>
    </row>
    <row r="557" spans="2:19" ht="13.5" customHeight="1">
      <c r="B557" s="151" t="s">
        <v>2018</v>
      </c>
      <c r="C557" s="152">
        <v>16</v>
      </c>
      <c r="D557" s="153" t="s">
        <v>2344</v>
      </c>
      <c r="E557" s="154" t="s">
        <v>3340</v>
      </c>
      <c r="F557" s="155" t="s">
        <v>3341</v>
      </c>
      <c r="G557" s="160">
        <v>16576.1</v>
      </c>
      <c r="H557" s="157">
        <v>92549.6</v>
      </c>
      <c r="I557" s="158">
        <v>4.06</v>
      </c>
      <c r="J557" s="157"/>
      <c r="K557" s="158"/>
      <c r="N557" s="137"/>
      <c r="O557" s="137"/>
      <c r="P557" s="137"/>
      <c r="Q557" s="159"/>
      <c r="R557" s="159"/>
      <c r="S557" s="159"/>
    </row>
    <row r="558" spans="2:19" ht="13.5" customHeight="1">
      <c r="B558" s="151">
        <v>15</v>
      </c>
      <c r="C558" s="152">
        <v>27</v>
      </c>
      <c r="D558" s="153" t="s">
        <v>2344</v>
      </c>
      <c r="E558" s="154" t="s">
        <v>3342</v>
      </c>
      <c r="F558" s="155" t="s">
        <v>3343</v>
      </c>
      <c r="G558" s="160">
        <v>22123.1</v>
      </c>
      <c r="H558" s="157">
        <v>48304.9</v>
      </c>
      <c r="I558" s="158">
        <v>0.43</v>
      </c>
      <c r="J558" s="157"/>
      <c r="K558" s="158"/>
      <c r="N558" s="137"/>
      <c r="O558" s="137"/>
      <c r="P558" s="137"/>
      <c r="Q558" s="159"/>
      <c r="R558" s="159"/>
      <c r="S558" s="159"/>
    </row>
    <row r="559" spans="2:19" ht="13.5" customHeight="1">
      <c r="B559" s="151" t="s">
        <v>1997</v>
      </c>
      <c r="C559" s="152">
        <v>21</v>
      </c>
      <c r="D559" s="153" t="s">
        <v>2344</v>
      </c>
      <c r="E559" s="154" t="s">
        <v>3344</v>
      </c>
      <c r="F559" s="155" t="s">
        <v>3345</v>
      </c>
      <c r="G559" s="160">
        <v>9878.1</v>
      </c>
      <c r="H559" s="157">
        <v>37031.9</v>
      </c>
      <c r="I559" s="158">
        <v>1.54</v>
      </c>
      <c r="J559" s="157"/>
      <c r="K559" s="158"/>
      <c r="N559" s="137"/>
      <c r="O559" s="137"/>
      <c r="P559" s="137"/>
      <c r="Q559" s="159"/>
      <c r="R559" s="159"/>
      <c r="S559" s="159"/>
    </row>
    <row r="560" spans="2:19" ht="13.5" customHeight="1">
      <c r="B560" s="151" t="s">
        <v>2007</v>
      </c>
      <c r="C560" s="152">
        <v>22</v>
      </c>
      <c r="D560" s="153" t="s">
        <v>2344</v>
      </c>
      <c r="E560" s="154" t="s">
        <v>3346</v>
      </c>
      <c r="F560" s="155" t="s">
        <v>3347</v>
      </c>
      <c r="G560" s="160">
        <v>4490.1</v>
      </c>
      <c r="H560" s="157">
        <v>10438.8</v>
      </c>
      <c r="I560" s="158">
        <v>0.14</v>
      </c>
      <c r="J560" s="157"/>
      <c r="K560" s="158"/>
      <c r="N560" s="137"/>
      <c r="O560" s="137"/>
      <c r="P560" s="137"/>
      <c r="Q560" s="159"/>
      <c r="R560" s="159"/>
      <c r="S560" s="159"/>
    </row>
    <row r="561" spans="2:19" ht="13.5" customHeight="1">
      <c r="B561" s="151">
        <v>17</v>
      </c>
      <c r="C561" s="152">
        <v>19</v>
      </c>
      <c r="D561" s="153" t="s">
        <v>2344</v>
      </c>
      <c r="E561" s="154" t="s">
        <v>3348</v>
      </c>
      <c r="F561" s="155" t="s">
        <v>3349</v>
      </c>
      <c r="G561" s="160">
        <v>15485.2</v>
      </c>
      <c r="H561" s="157">
        <v>76283.9</v>
      </c>
      <c r="I561" s="158">
        <v>4.99</v>
      </c>
      <c r="J561" s="157"/>
      <c r="K561" s="158"/>
      <c r="N561" s="137"/>
      <c r="O561" s="137"/>
      <c r="P561" s="137"/>
      <c r="Q561" s="159"/>
      <c r="R561" s="159"/>
      <c r="S561" s="159"/>
    </row>
    <row r="562" spans="2:19" ht="13.5" customHeight="1">
      <c r="B562" s="151">
        <v>10</v>
      </c>
      <c r="C562" s="152">
        <v>29</v>
      </c>
      <c r="D562" s="153" t="s">
        <v>2344</v>
      </c>
      <c r="E562" s="154" t="s">
        <v>3350</v>
      </c>
      <c r="F562" s="155" t="s">
        <v>3351</v>
      </c>
      <c r="G562" s="160">
        <v>16686.3</v>
      </c>
      <c r="H562" s="157">
        <v>29109.4</v>
      </c>
      <c r="I562" s="158">
        <v>0.45</v>
      </c>
      <c r="J562" s="157"/>
      <c r="K562" s="158"/>
      <c r="N562" s="137"/>
      <c r="O562" s="137"/>
      <c r="P562" s="137"/>
      <c r="Q562" s="159"/>
      <c r="R562" s="159"/>
      <c r="S562" s="159"/>
    </row>
    <row r="563" spans="2:19" ht="13.5" customHeight="1">
      <c r="B563" s="151">
        <v>18</v>
      </c>
      <c r="C563" s="163">
        <v>20</v>
      </c>
      <c r="D563" s="153" t="s">
        <v>2344</v>
      </c>
      <c r="E563" s="154" t="s">
        <v>3352</v>
      </c>
      <c r="F563" s="164" t="s">
        <v>3353</v>
      </c>
      <c r="G563" s="160">
        <v>13641.5</v>
      </c>
      <c r="H563" s="157">
        <v>33960.9</v>
      </c>
      <c r="I563" s="158">
        <v>1.01</v>
      </c>
      <c r="J563" s="157"/>
      <c r="K563" s="158"/>
      <c r="N563" s="137"/>
      <c r="O563" s="137"/>
      <c r="P563" s="137"/>
      <c r="Q563" s="159"/>
      <c r="R563" s="159"/>
      <c r="S563" s="159"/>
    </row>
    <row r="564" spans="2:19" ht="13.5" customHeight="1">
      <c r="B564" s="161" t="s">
        <v>2004</v>
      </c>
      <c r="C564" s="152">
        <v>24</v>
      </c>
      <c r="D564" s="153" t="s">
        <v>2344</v>
      </c>
      <c r="E564" s="154" t="s">
        <v>3354</v>
      </c>
      <c r="F564" s="155" t="s">
        <v>3355</v>
      </c>
      <c r="G564" s="160">
        <v>10519.3</v>
      </c>
      <c r="H564" s="157">
        <v>34551.7</v>
      </c>
      <c r="I564" s="158">
        <v>2.14</v>
      </c>
      <c r="J564" s="157"/>
      <c r="K564" s="158"/>
      <c r="N564" s="137"/>
      <c r="O564" s="137"/>
      <c r="P564" s="137"/>
      <c r="Q564" s="159"/>
      <c r="R564" s="159"/>
      <c r="S564" s="159"/>
    </row>
    <row r="565" spans="2:19" ht="13.5" customHeight="1">
      <c r="B565" s="151">
        <v>15</v>
      </c>
      <c r="C565" s="152">
        <v>28</v>
      </c>
      <c r="D565" s="153" t="s">
        <v>2344</v>
      </c>
      <c r="E565" s="154" t="s">
        <v>3356</v>
      </c>
      <c r="F565" s="155" t="s">
        <v>3357</v>
      </c>
      <c r="G565" s="160">
        <v>5572.6</v>
      </c>
      <c r="H565" s="157">
        <v>24692.1</v>
      </c>
      <c r="I565" s="158">
        <v>0.22</v>
      </c>
      <c r="J565" s="157"/>
      <c r="K565" s="158"/>
      <c r="N565" s="137"/>
      <c r="O565" s="137"/>
      <c r="P565" s="137"/>
      <c r="Q565" s="159"/>
      <c r="R565" s="159"/>
      <c r="S565" s="159"/>
    </row>
    <row r="566" spans="2:19" ht="13.5" customHeight="1">
      <c r="B566" s="151" t="s">
        <v>1997</v>
      </c>
      <c r="C566" s="152">
        <v>22</v>
      </c>
      <c r="D566" s="153" t="s">
        <v>2344</v>
      </c>
      <c r="E566" s="154" t="s">
        <v>3358</v>
      </c>
      <c r="F566" s="155" t="s">
        <v>3359</v>
      </c>
      <c r="G566" s="160">
        <v>26017.5</v>
      </c>
      <c r="H566" s="157">
        <v>67800.6</v>
      </c>
      <c r="I566" s="158">
        <v>2.82</v>
      </c>
      <c r="J566" s="157"/>
      <c r="K566" s="158"/>
      <c r="N566" s="137"/>
      <c r="O566" s="137"/>
      <c r="P566" s="137"/>
      <c r="Q566" s="159"/>
      <c r="R566" s="159"/>
      <c r="S566" s="159"/>
    </row>
    <row r="567" spans="2:19" ht="13.5" customHeight="1">
      <c r="B567" s="151">
        <v>13</v>
      </c>
      <c r="C567" s="152">
        <v>23</v>
      </c>
      <c r="D567" s="153" t="s">
        <v>2344</v>
      </c>
      <c r="E567" s="154" t="s">
        <v>3360</v>
      </c>
      <c r="F567" s="155" t="s">
        <v>3361</v>
      </c>
      <c r="G567" s="160">
        <v>12455.2</v>
      </c>
      <c r="H567" s="157">
        <v>105625.3</v>
      </c>
      <c r="I567" s="158">
        <v>1.56</v>
      </c>
      <c r="J567" s="157"/>
      <c r="K567" s="158"/>
      <c r="N567" s="137"/>
      <c r="O567" s="137"/>
      <c r="P567" s="137"/>
      <c r="Q567" s="159"/>
      <c r="R567" s="159"/>
      <c r="S567" s="159"/>
    </row>
    <row r="568" spans="2:19" ht="13.5" customHeight="1">
      <c r="B568" s="151">
        <v>15</v>
      </c>
      <c r="C568" s="152">
        <v>29</v>
      </c>
      <c r="D568" s="153" t="s">
        <v>2344</v>
      </c>
      <c r="E568" s="154" t="s">
        <v>3362</v>
      </c>
      <c r="F568" s="155" t="s">
        <v>3363</v>
      </c>
      <c r="G568" s="160">
        <v>15016.8</v>
      </c>
      <c r="H568" s="157">
        <v>61243</v>
      </c>
      <c r="I568" s="158">
        <v>0.55</v>
      </c>
      <c r="J568" s="157"/>
      <c r="K568" s="158"/>
      <c r="N568" s="137"/>
      <c r="O568" s="137"/>
      <c r="P568" s="137"/>
      <c r="Q568" s="159"/>
      <c r="R568" s="159"/>
      <c r="S568" s="159"/>
    </row>
    <row r="569" spans="2:19" ht="13.5" customHeight="1">
      <c r="B569" s="151">
        <v>17</v>
      </c>
      <c r="C569" s="152">
        <v>20</v>
      </c>
      <c r="D569" s="153" t="s">
        <v>2344</v>
      </c>
      <c r="E569" s="154" t="s">
        <v>3364</v>
      </c>
      <c r="F569" s="155" t="s">
        <v>3365</v>
      </c>
      <c r="G569" s="160">
        <v>33918.4</v>
      </c>
      <c r="H569" s="157">
        <v>117448.2</v>
      </c>
      <c r="I569" s="158">
        <v>7.69</v>
      </c>
      <c r="J569" s="157"/>
      <c r="K569" s="158"/>
      <c r="N569" s="137"/>
      <c r="O569" s="137"/>
      <c r="P569" s="137"/>
      <c r="Q569" s="159"/>
      <c r="R569" s="159"/>
      <c r="S569" s="159"/>
    </row>
    <row r="570" spans="2:19" ht="13.5" customHeight="1">
      <c r="B570" s="151">
        <v>20</v>
      </c>
      <c r="C570" s="152">
        <v>31</v>
      </c>
      <c r="D570" s="153" t="s">
        <v>2344</v>
      </c>
      <c r="E570" s="154" t="s">
        <v>3366</v>
      </c>
      <c r="F570" s="155" t="s">
        <v>3367</v>
      </c>
      <c r="G570" s="160">
        <v>7854</v>
      </c>
      <c r="H570" s="157">
        <v>28691.3</v>
      </c>
      <c r="I570" s="158">
        <v>0.25</v>
      </c>
      <c r="J570" s="157"/>
      <c r="K570" s="158"/>
      <c r="N570" s="137"/>
      <c r="O570" s="137"/>
      <c r="P570" s="137"/>
      <c r="Q570" s="159"/>
      <c r="R570" s="159"/>
      <c r="S570" s="159"/>
    </row>
    <row r="571" spans="2:19" ht="13.5" customHeight="1">
      <c r="B571" s="151" t="s">
        <v>2010</v>
      </c>
      <c r="C571" s="152">
        <v>15</v>
      </c>
      <c r="D571" s="153" t="s">
        <v>2344</v>
      </c>
      <c r="E571" s="154" t="s">
        <v>3368</v>
      </c>
      <c r="F571" s="155" t="s">
        <v>3369</v>
      </c>
      <c r="G571" s="160">
        <v>18731.5</v>
      </c>
      <c r="H571" s="157">
        <v>56781.7</v>
      </c>
      <c r="I571" s="158">
        <v>2.65</v>
      </c>
      <c r="J571" s="157"/>
      <c r="K571" s="158"/>
      <c r="N571" s="137"/>
      <c r="O571" s="137"/>
      <c r="P571" s="137"/>
      <c r="Q571" s="159"/>
      <c r="R571" s="159"/>
      <c r="S571" s="159"/>
    </row>
    <row r="572" spans="2:19" ht="13.5" customHeight="1">
      <c r="B572" s="151">
        <v>12</v>
      </c>
      <c r="C572" s="152">
        <v>27</v>
      </c>
      <c r="D572" s="153" t="s">
        <v>2344</v>
      </c>
      <c r="E572" s="154" t="s">
        <v>3370</v>
      </c>
      <c r="F572" s="155" t="s">
        <v>3371</v>
      </c>
      <c r="G572" s="160">
        <v>15654.6</v>
      </c>
      <c r="H572" s="157">
        <v>35549.2</v>
      </c>
      <c r="I572" s="158">
        <v>0.84</v>
      </c>
      <c r="J572" s="157"/>
      <c r="K572" s="158"/>
      <c r="N572" s="137"/>
      <c r="O572" s="137"/>
      <c r="P572" s="137"/>
      <c r="Q572" s="159"/>
      <c r="R572" s="159"/>
      <c r="S572" s="159"/>
    </row>
    <row r="573" spans="2:19" ht="13.5" customHeight="1">
      <c r="B573" s="151">
        <v>11</v>
      </c>
      <c r="C573" s="152">
        <v>23</v>
      </c>
      <c r="D573" s="153" t="s">
        <v>2344</v>
      </c>
      <c r="E573" s="154" t="s">
        <v>3372</v>
      </c>
      <c r="F573" s="155" t="s">
        <v>3373</v>
      </c>
      <c r="G573" s="160">
        <v>5009.2</v>
      </c>
      <c r="H573" s="157">
        <v>12743.6</v>
      </c>
      <c r="I573" s="158">
        <v>1.21</v>
      </c>
      <c r="J573" s="157"/>
      <c r="K573" s="158"/>
      <c r="N573" s="137"/>
      <c r="O573" s="137"/>
      <c r="P573" s="137"/>
      <c r="Q573" s="159"/>
      <c r="R573" s="159"/>
      <c r="S573" s="159"/>
    </row>
    <row r="574" spans="2:19" ht="13.5" customHeight="1">
      <c r="B574" s="151">
        <v>16</v>
      </c>
      <c r="C574" s="163">
        <v>26</v>
      </c>
      <c r="D574" s="153" t="s">
        <v>2344</v>
      </c>
      <c r="E574" s="154" t="s">
        <v>3374</v>
      </c>
      <c r="F574" s="183" t="s">
        <v>3375</v>
      </c>
      <c r="G574" s="160">
        <v>8835.9</v>
      </c>
      <c r="H574" s="157">
        <v>32542.6</v>
      </c>
      <c r="I574" s="158">
        <v>0.53</v>
      </c>
      <c r="J574" s="157"/>
      <c r="K574" s="158"/>
      <c r="N574" s="137"/>
      <c r="O574" s="137"/>
      <c r="P574" s="137"/>
      <c r="Q574" s="159"/>
      <c r="R574" s="159"/>
      <c r="S574" s="159"/>
    </row>
    <row r="575" spans="2:19" ht="13.5" customHeight="1">
      <c r="B575" s="151">
        <v>25</v>
      </c>
      <c r="C575" s="152">
        <v>20</v>
      </c>
      <c r="D575" s="153" t="s">
        <v>2344</v>
      </c>
      <c r="E575" s="154" t="s">
        <v>3376</v>
      </c>
      <c r="F575" s="155" t="s">
        <v>3377</v>
      </c>
      <c r="G575" s="160">
        <v>7007.7</v>
      </c>
      <c r="H575" s="157">
        <v>23509</v>
      </c>
      <c r="I575" s="158">
        <v>0.75</v>
      </c>
      <c r="J575" s="157"/>
      <c r="K575" s="158"/>
      <c r="N575" s="137"/>
      <c r="O575" s="137"/>
      <c r="P575" s="137"/>
      <c r="Q575" s="159"/>
      <c r="R575" s="159"/>
      <c r="S575" s="159"/>
    </row>
    <row r="576" spans="2:19" ht="13.5" customHeight="1">
      <c r="B576" s="151">
        <v>18</v>
      </c>
      <c r="C576" s="163">
        <v>21</v>
      </c>
      <c r="D576" s="153" t="s">
        <v>2344</v>
      </c>
      <c r="E576" s="154" t="s">
        <v>3378</v>
      </c>
      <c r="F576" s="164" t="s">
        <v>3379</v>
      </c>
      <c r="G576" s="160">
        <v>5009.2</v>
      </c>
      <c r="H576" s="157">
        <v>20718.1</v>
      </c>
      <c r="I576" s="158">
        <v>0.61</v>
      </c>
      <c r="J576" s="157"/>
      <c r="K576" s="158"/>
      <c r="N576" s="137"/>
      <c r="O576" s="137"/>
      <c r="P576" s="137"/>
      <c r="Q576" s="159"/>
      <c r="R576" s="159"/>
      <c r="S576" s="159"/>
    </row>
    <row r="577" spans="2:19" ht="13.5" customHeight="1">
      <c r="B577" s="151" t="s">
        <v>2025</v>
      </c>
      <c r="C577" s="152">
        <v>29</v>
      </c>
      <c r="D577" s="153" t="s">
        <v>2344</v>
      </c>
      <c r="E577" s="154" t="s">
        <v>3380</v>
      </c>
      <c r="F577" s="155" t="s">
        <v>3381</v>
      </c>
      <c r="G577" s="160">
        <v>13268.1</v>
      </c>
      <c r="H577" s="157">
        <v>55274.2</v>
      </c>
      <c r="I577" s="158">
        <v>0.27</v>
      </c>
      <c r="J577" s="157"/>
      <c r="K577" s="158"/>
      <c r="N577" s="137"/>
      <c r="O577" s="137"/>
      <c r="P577" s="137"/>
      <c r="Q577" s="159"/>
      <c r="R577" s="159"/>
      <c r="S577" s="159"/>
    </row>
    <row r="578" spans="2:19" ht="13.5" customHeight="1">
      <c r="B578" s="151" t="s">
        <v>1997</v>
      </c>
      <c r="C578" s="152">
        <v>23</v>
      </c>
      <c r="D578" s="153" t="s">
        <v>2344</v>
      </c>
      <c r="E578" s="154" t="s">
        <v>3382</v>
      </c>
      <c r="F578" s="155" t="s">
        <v>3383</v>
      </c>
      <c r="G578" s="160">
        <v>48154.3</v>
      </c>
      <c r="H578" s="157">
        <v>116058.5</v>
      </c>
      <c r="I578" s="158">
        <v>4.83</v>
      </c>
      <c r="J578" s="157"/>
      <c r="K578" s="158"/>
      <c r="N578" s="137"/>
      <c r="O578" s="137"/>
      <c r="P578" s="137"/>
      <c r="Q578" s="159"/>
      <c r="R578" s="159"/>
      <c r="S578" s="159"/>
    </row>
    <row r="579" spans="2:19" ht="13.5" customHeight="1">
      <c r="B579" s="151">
        <v>21</v>
      </c>
      <c r="C579" s="152">
        <v>19</v>
      </c>
      <c r="D579" s="153" t="s">
        <v>2344</v>
      </c>
      <c r="E579" s="154" t="s">
        <v>3384</v>
      </c>
      <c r="F579" s="155" t="s">
        <v>3385</v>
      </c>
      <c r="G579" s="160">
        <v>15346</v>
      </c>
      <c r="H579" s="157">
        <v>46156.1</v>
      </c>
      <c r="I579" s="158">
        <v>3.94</v>
      </c>
      <c r="J579" s="157"/>
      <c r="K579" s="158"/>
      <c r="N579" s="137"/>
      <c r="O579" s="137"/>
      <c r="P579" s="137"/>
      <c r="Q579" s="159"/>
      <c r="R579" s="159"/>
      <c r="S579" s="159"/>
    </row>
    <row r="580" spans="2:19" ht="13.5" customHeight="1">
      <c r="B580" s="151">
        <v>10</v>
      </c>
      <c r="C580" s="152">
        <v>30</v>
      </c>
      <c r="D580" s="153" t="s">
        <v>2344</v>
      </c>
      <c r="E580" s="154" t="s">
        <v>3386</v>
      </c>
      <c r="F580" s="155" t="s">
        <v>3387</v>
      </c>
      <c r="G580" s="160">
        <v>23824.7</v>
      </c>
      <c r="H580" s="157">
        <v>36055.8</v>
      </c>
      <c r="I580" s="158">
        <v>0.56</v>
      </c>
      <c r="J580" s="157"/>
      <c r="K580" s="158"/>
      <c r="N580" s="137"/>
      <c r="O580" s="137"/>
      <c r="P580" s="137"/>
      <c r="Q580" s="159"/>
      <c r="R580" s="159"/>
      <c r="S580" s="159"/>
    </row>
    <row r="581" spans="2:19" ht="13.5" customHeight="1">
      <c r="B581" s="151">
        <v>13</v>
      </c>
      <c r="C581" s="152">
        <v>24</v>
      </c>
      <c r="D581" s="153" t="s">
        <v>2344</v>
      </c>
      <c r="E581" s="154" t="s">
        <v>3388</v>
      </c>
      <c r="F581" s="155" t="s">
        <v>3389</v>
      </c>
      <c r="G581" s="160">
        <v>16476.4</v>
      </c>
      <c r="H581" s="157">
        <v>73130.9</v>
      </c>
      <c r="I581" s="158">
        <v>1.08</v>
      </c>
      <c r="J581" s="157"/>
      <c r="K581" s="158"/>
      <c r="N581" s="137"/>
      <c r="O581" s="137"/>
      <c r="P581" s="137"/>
      <c r="Q581" s="159"/>
      <c r="R581" s="159"/>
      <c r="S581" s="159"/>
    </row>
    <row r="582" spans="2:19" ht="13.5" customHeight="1">
      <c r="B582" s="151">
        <v>22</v>
      </c>
      <c r="C582" s="152">
        <v>19</v>
      </c>
      <c r="D582" s="153" t="s">
        <v>2344</v>
      </c>
      <c r="E582" s="154" t="s">
        <v>3390</v>
      </c>
      <c r="F582" s="180" t="s">
        <v>3391</v>
      </c>
      <c r="G582" s="160">
        <v>9455.7</v>
      </c>
      <c r="H582" s="157">
        <v>57410</v>
      </c>
      <c r="I582" s="158">
        <v>3.36</v>
      </c>
      <c r="J582" s="157"/>
      <c r="K582" s="158"/>
      <c r="N582" s="137"/>
      <c r="O582" s="137"/>
      <c r="P582" s="137"/>
      <c r="Q582" s="159"/>
      <c r="R582" s="159"/>
      <c r="S582" s="159"/>
    </row>
    <row r="583" spans="2:19" ht="13.5" customHeight="1">
      <c r="B583" s="151">
        <v>12</v>
      </c>
      <c r="C583" s="152">
        <v>28</v>
      </c>
      <c r="D583" s="153" t="s">
        <v>2344</v>
      </c>
      <c r="E583" s="154" t="s">
        <v>3392</v>
      </c>
      <c r="F583" s="155" t="s">
        <v>3393</v>
      </c>
      <c r="G583" s="160">
        <v>20390.2</v>
      </c>
      <c r="H583" s="157">
        <v>40782.2</v>
      </c>
      <c r="I583" s="158">
        <v>0.97</v>
      </c>
      <c r="J583" s="157"/>
      <c r="K583" s="158"/>
      <c r="N583" s="137"/>
      <c r="O583" s="137"/>
      <c r="P583" s="137"/>
      <c r="Q583" s="159"/>
      <c r="R583" s="159"/>
      <c r="S583" s="159"/>
    </row>
    <row r="584" spans="2:19" ht="13.5" customHeight="1">
      <c r="B584" s="161" t="s">
        <v>1984</v>
      </c>
      <c r="C584" s="152">
        <v>41</v>
      </c>
      <c r="D584" s="153" t="s">
        <v>2344</v>
      </c>
      <c r="E584" s="154" t="s">
        <v>3394</v>
      </c>
      <c r="F584" s="155" t="s">
        <v>3395</v>
      </c>
      <c r="G584" s="160">
        <v>11340.5</v>
      </c>
      <c r="H584" s="157">
        <v>34963.4</v>
      </c>
      <c r="I584" s="158">
        <v>0.2</v>
      </c>
      <c r="J584" s="157"/>
      <c r="K584" s="158"/>
      <c r="N584" s="137"/>
      <c r="O584" s="137"/>
      <c r="P584" s="137"/>
      <c r="Q584" s="159"/>
      <c r="R584" s="159"/>
      <c r="S584" s="159"/>
    </row>
    <row r="585" spans="2:19" ht="13.5" customHeight="1">
      <c r="B585" s="151">
        <v>23</v>
      </c>
      <c r="C585" s="152">
        <v>19</v>
      </c>
      <c r="D585" s="153" t="s">
        <v>2344</v>
      </c>
      <c r="E585" s="154" t="s">
        <v>3396</v>
      </c>
      <c r="F585" s="155" t="s">
        <v>3397</v>
      </c>
      <c r="G585" s="160">
        <v>9338.6</v>
      </c>
      <c r="H585" s="157">
        <v>32415.8</v>
      </c>
      <c r="I585" s="158">
        <v>0.85</v>
      </c>
      <c r="J585" s="157"/>
      <c r="K585" s="158"/>
      <c r="N585" s="137"/>
      <c r="O585" s="137"/>
      <c r="P585" s="137"/>
      <c r="Q585" s="159"/>
      <c r="R585" s="159"/>
      <c r="S585" s="159"/>
    </row>
    <row r="586" spans="2:19" ht="13.5" customHeight="1">
      <c r="B586" s="151">
        <v>14</v>
      </c>
      <c r="C586" s="152">
        <v>24</v>
      </c>
      <c r="D586" s="153" t="s">
        <v>2344</v>
      </c>
      <c r="E586" s="154" t="s">
        <v>3398</v>
      </c>
      <c r="F586" s="155" t="s">
        <v>3399</v>
      </c>
      <c r="G586" s="160">
        <v>13395.8</v>
      </c>
      <c r="H586" s="157">
        <v>48911.4</v>
      </c>
      <c r="I586" s="158">
        <v>1.85</v>
      </c>
      <c r="J586" s="157"/>
      <c r="K586" s="158"/>
      <c r="N586" s="137"/>
      <c r="O586" s="137"/>
      <c r="P586" s="137"/>
      <c r="Q586" s="159"/>
      <c r="R586" s="159"/>
      <c r="S586" s="159"/>
    </row>
    <row r="587" spans="2:19" ht="13.5" customHeight="1">
      <c r="B587" s="151" t="s">
        <v>2018</v>
      </c>
      <c r="C587" s="152">
        <v>17</v>
      </c>
      <c r="D587" s="153" t="s">
        <v>2344</v>
      </c>
      <c r="E587" s="154" t="s">
        <v>3400</v>
      </c>
      <c r="F587" s="155" t="s">
        <v>3401</v>
      </c>
      <c r="G587" s="160">
        <v>14937.6</v>
      </c>
      <c r="H587" s="157">
        <v>79719.8</v>
      </c>
      <c r="I587" s="158">
        <v>3.5</v>
      </c>
      <c r="J587" s="157"/>
      <c r="K587" s="158"/>
      <c r="N587" s="137"/>
      <c r="O587" s="137"/>
      <c r="P587" s="137"/>
      <c r="Q587" s="159"/>
      <c r="R587" s="159"/>
      <c r="S587" s="159"/>
    </row>
    <row r="588" spans="2:19" ht="13.5" customHeight="1">
      <c r="B588" s="151" t="s">
        <v>1997</v>
      </c>
      <c r="C588" s="152">
        <v>24</v>
      </c>
      <c r="D588" s="153" t="s">
        <v>2344</v>
      </c>
      <c r="E588" s="154" t="s">
        <v>3402</v>
      </c>
      <c r="F588" s="155" t="s">
        <v>3403</v>
      </c>
      <c r="G588" s="160">
        <v>9484.6</v>
      </c>
      <c r="H588" s="157">
        <v>33885.5</v>
      </c>
      <c r="I588" s="158">
        <v>1.41</v>
      </c>
      <c r="J588" s="157"/>
      <c r="K588" s="158"/>
      <c r="N588" s="137"/>
      <c r="O588" s="137"/>
      <c r="P588" s="137"/>
      <c r="Q588" s="159"/>
      <c r="R588" s="159"/>
      <c r="S588" s="159"/>
    </row>
    <row r="589" spans="2:19" ht="13.5" customHeight="1">
      <c r="B589" s="151">
        <v>13</v>
      </c>
      <c r="C589" s="152">
        <v>25</v>
      </c>
      <c r="D589" s="153" t="s">
        <v>2344</v>
      </c>
      <c r="E589" s="154" t="s">
        <v>3404</v>
      </c>
      <c r="F589" s="155" t="s">
        <v>3405</v>
      </c>
      <c r="G589" s="160">
        <v>43370.4</v>
      </c>
      <c r="H589" s="157">
        <v>82685.1</v>
      </c>
      <c r="I589" s="158">
        <v>1.22</v>
      </c>
      <c r="J589" s="157"/>
      <c r="K589" s="158"/>
      <c r="N589" s="137"/>
      <c r="O589" s="137"/>
      <c r="P589" s="137"/>
      <c r="Q589" s="159"/>
      <c r="R589" s="159"/>
      <c r="S589" s="159"/>
    </row>
    <row r="590" spans="2:19" ht="13.5" customHeight="1">
      <c r="B590" s="151">
        <v>24</v>
      </c>
      <c r="C590" s="152">
        <v>11</v>
      </c>
      <c r="D590" s="153" t="s">
        <v>2344</v>
      </c>
      <c r="E590" s="154" t="s">
        <v>3406</v>
      </c>
      <c r="F590" s="155" t="s">
        <v>3407</v>
      </c>
      <c r="G590" s="160">
        <v>10146.7</v>
      </c>
      <c r="H590" s="157">
        <v>60505.6</v>
      </c>
      <c r="I590" s="158">
        <v>5.64</v>
      </c>
      <c r="J590" s="157"/>
      <c r="K590" s="158"/>
      <c r="N590" s="137"/>
      <c r="O590" s="137"/>
      <c r="P590" s="137"/>
      <c r="Q590" s="159"/>
      <c r="R590" s="159"/>
      <c r="S590" s="159"/>
    </row>
    <row r="591" spans="2:19" ht="13.5" customHeight="1">
      <c r="B591" s="161" t="s">
        <v>2025</v>
      </c>
      <c r="C591" s="152">
        <v>30</v>
      </c>
      <c r="D591" s="153" t="s">
        <v>2344</v>
      </c>
      <c r="E591" s="154" t="s">
        <v>3408</v>
      </c>
      <c r="F591" s="155" t="s">
        <v>3409</v>
      </c>
      <c r="G591" s="160">
        <v>15854</v>
      </c>
      <c r="H591" s="157">
        <v>40106.9</v>
      </c>
      <c r="I591" s="158">
        <v>0.2</v>
      </c>
      <c r="J591" s="157"/>
      <c r="K591" s="158"/>
      <c r="N591" s="137"/>
      <c r="O591" s="137"/>
      <c r="P591" s="137"/>
      <c r="Q591" s="159"/>
      <c r="R591" s="159"/>
      <c r="S591" s="159"/>
    </row>
    <row r="592" spans="2:19" ht="13.5" customHeight="1">
      <c r="B592" s="151">
        <v>25</v>
      </c>
      <c r="C592" s="152">
        <v>21</v>
      </c>
      <c r="D592" s="153" t="s">
        <v>2344</v>
      </c>
      <c r="E592" s="154" t="s">
        <v>3410</v>
      </c>
      <c r="F592" s="155" t="s">
        <v>3411</v>
      </c>
      <c r="G592" s="160">
        <v>6755.6</v>
      </c>
      <c r="H592" s="157">
        <v>23659.5</v>
      </c>
      <c r="I592" s="158">
        <v>0.75</v>
      </c>
      <c r="J592" s="157"/>
      <c r="K592" s="158"/>
      <c r="N592" s="137"/>
      <c r="O592" s="137"/>
      <c r="P592" s="137"/>
      <c r="Q592" s="159"/>
      <c r="R592" s="159"/>
      <c r="S592" s="159"/>
    </row>
    <row r="593" spans="2:19" ht="13.5" customHeight="1">
      <c r="B593" s="151" t="s">
        <v>2025</v>
      </c>
      <c r="C593" s="152">
        <v>31</v>
      </c>
      <c r="D593" s="153" t="s">
        <v>2344</v>
      </c>
      <c r="E593" s="154" t="s">
        <v>3412</v>
      </c>
      <c r="F593" s="155" t="s">
        <v>3413</v>
      </c>
      <c r="G593" s="160">
        <v>10060.5</v>
      </c>
      <c r="H593" s="157">
        <v>24764.2</v>
      </c>
      <c r="I593" s="158">
        <v>0.12</v>
      </c>
      <c r="J593" s="157"/>
      <c r="K593" s="158"/>
      <c r="N593" s="137"/>
      <c r="O593" s="137"/>
      <c r="P593" s="137"/>
      <c r="Q593" s="159"/>
      <c r="R593" s="159"/>
      <c r="S593" s="159"/>
    </row>
    <row r="594" spans="2:19" ht="13.5" customHeight="1">
      <c r="B594" s="151">
        <v>25</v>
      </c>
      <c r="C594" s="152">
        <v>22</v>
      </c>
      <c r="D594" s="153" t="s">
        <v>2344</v>
      </c>
      <c r="E594" s="154" t="s">
        <v>3414</v>
      </c>
      <c r="F594" s="155" t="s">
        <v>3415</v>
      </c>
      <c r="G594" s="160">
        <v>4437.7</v>
      </c>
      <c r="H594" s="157">
        <v>14000.2</v>
      </c>
      <c r="I594" s="158">
        <v>0.44</v>
      </c>
      <c r="J594" s="157"/>
      <c r="K594" s="158"/>
      <c r="N594" s="137"/>
      <c r="O594" s="137"/>
      <c r="P594" s="137"/>
      <c r="Q594" s="159"/>
      <c r="R594" s="159"/>
      <c r="S594" s="159"/>
    </row>
    <row r="595" spans="2:19" ht="13.5" customHeight="1">
      <c r="B595" s="151" t="s">
        <v>1984</v>
      </c>
      <c r="C595" s="152">
        <v>42</v>
      </c>
      <c r="D595" s="153" t="s">
        <v>2344</v>
      </c>
      <c r="E595" s="154" t="s">
        <v>3416</v>
      </c>
      <c r="F595" s="155" t="s">
        <v>3417</v>
      </c>
      <c r="G595" s="160">
        <v>35123.3</v>
      </c>
      <c r="H595" s="157">
        <v>32284</v>
      </c>
      <c r="I595" s="158">
        <v>0.18</v>
      </c>
      <c r="J595" s="157"/>
      <c r="K595" s="158"/>
      <c r="N595" s="137"/>
      <c r="O595" s="137"/>
      <c r="P595" s="137"/>
      <c r="Q595" s="159"/>
      <c r="R595" s="159"/>
      <c r="S595" s="159"/>
    </row>
    <row r="596" spans="2:19" ht="13.5" customHeight="1">
      <c r="B596" s="151">
        <v>10</v>
      </c>
      <c r="C596" s="152">
        <v>31</v>
      </c>
      <c r="D596" s="153" t="s">
        <v>2344</v>
      </c>
      <c r="E596" s="154" t="s">
        <v>3418</v>
      </c>
      <c r="F596" s="155" t="s">
        <v>3419</v>
      </c>
      <c r="G596" s="160">
        <v>11736.6</v>
      </c>
      <c r="H596" s="157">
        <v>30255</v>
      </c>
      <c r="I596" s="158">
        <v>0.47</v>
      </c>
      <c r="J596" s="157"/>
      <c r="K596" s="158"/>
      <c r="N596" s="137"/>
      <c r="O596" s="137"/>
      <c r="P596" s="137"/>
      <c r="Q596" s="159"/>
      <c r="R596" s="159"/>
      <c r="S596" s="159"/>
    </row>
    <row r="597" spans="2:19" ht="13.5" customHeight="1">
      <c r="B597" s="151">
        <v>12</v>
      </c>
      <c r="C597" s="152">
        <v>29</v>
      </c>
      <c r="D597" s="153" t="s">
        <v>2344</v>
      </c>
      <c r="E597" s="154" t="s">
        <v>3420</v>
      </c>
      <c r="F597" s="155" t="s">
        <v>3421</v>
      </c>
      <c r="G597" s="160">
        <v>17811.7</v>
      </c>
      <c r="H597" s="157">
        <v>40482.8</v>
      </c>
      <c r="I597" s="158">
        <v>0.96</v>
      </c>
      <c r="J597" s="157"/>
      <c r="K597" s="158"/>
      <c r="N597" s="137"/>
      <c r="O597" s="137"/>
      <c r="P597" s="137"/>
      <c r="Q597" s="159"/>
      <c r="R597" s="159"/>
      <c r="S597" s="159"/>
    </row>
    <row r="598" spans="2:19" ht="13.5" customHeight="1">
      <c r="B598" s="151">
        <v>12</v>
      </c>
      <c r="C598" s="152">
        <v>30</v>
      </c>
      <c r="D598" s="153" t="s">
        <v>2344</v>
      </c>
      <c r="E598" s="154" t="s">
        <v>3422</v>
      </c>
      <c r="F598" s="155" t="s">
        <v>3423</v>
      </c>
      <c r="G598" s="160">
        <v>19591.9</v>
      </c>
      <c r="H598" s="157">
        <v>44108.9</v>
      </c>
      <c r="I598" s="158">
        <v>1.05</v>
      </c>
      <c r="J598" s="157"/>
      <c r="K598" s="158"/>
      <c r="N598" s="137"/>
      <c r="O598" s="137"/>
      <c r="P598" s="137"/>
      <c r="Q598" s="159"/>
      <c r="R598" s="159"/>
      <c r="S598" s="159"/>
    </row>
    <row r="599" spans="2:19" ht="13.5" customHeight="1">
      <c r="B599" s="168" t="s">
        <v>1994</v>
      </c>
      <c r="C599" s="152">
        <v>18</v>
      </c>
      <c r="D599" s="153" t="s">
        <v>2344</v>
      </c>
      <c r="E599" s="154" t="s">
        <v>3424</v>
      </c>
      <c r="F599" s="155" t="s">
        <v>3425</v>
      </c>
      <c r="G599" s="160">
        <v>5895.6</v>
      </c>
      <c r="H599" s="157">
        <v>44462.8</v>
      </c>
      <c r="I599" s="158">
        <v>2</v>
      </c>
      <c r="J599" s="157"/>
      <c r="K599" s="158"/>
      <c r="N599" s="137"/>
      <c r="O599" s="137"/>
      <c r="P599" s="137"/>
      <c r="Q599" s="159"/>
      <c r="R599" s="159"/>
      <c r="S599" s="159"/>
    </row>
    <row r="600" spans="2:19" ht="13.5" customHeight="1">
      <c r="B600" s="151">
        <v>22</v>
      </c>
      <c r="C600" s="152">
        <v>20</v>
      </c>
      <c r="D600" s="153" t="s">
        <v>2344</v>
      </c>
      <c r="E600" s="154" t="s">
        <v>3426</v>
      </c>
      <c r="F600" s="180" t="s">
        <v>3427</v>
      </c>
      <c r="G600" s="160">
        <v>7949</v>
      </c>
      <c r="H600" s="157">
        <v>45019</v>
      </c>
      <c r="I600" s="158">
        <v>2.64</v>
      </c>
      <c r="J600" s="157"/>
      <c r="K600" s="158"/>
      <c r="N600" s="137"/>
      <c r="O600" s="137"/>
      <c r="P600" s="137"/>
      <c r="Q600" s="159"/>
      <c r="R600" s="159"/>
      <c r="S600" s="159"/>
    </row>
    <row r="601" spans="2:19" ht="13.5" customHeight="1">
      <c r="B601" s="151">
        <v>13</v>
      </c>
      <c r="C601" s="152">
        <v>26</v>
      </c>
      <c r="D601" s="153" t="s">
        <v>2344</v>
      </c>
      <c r="E601" s="154" t="s">
        <v>3428</v>
      </c>
      <c r="F601" s="155" t="s">
        <v>3429</v>
      </c>
      <c r="G601" s="160">
        <v>15604.4</v>
      </c>
      <c r="H601" s="157">
        <v>114789.3</v>
      </c>
      <c r="I601" s="158">
        <v>1.7</v>
      </c>
      <c r="J601" s="157"/>
      <c r="K601" s="158"/>
      <c r="N601" s="137"/>
      <c r="O601" s="137"/>
      <c r="P601" s="137"/>
      <c r="Q601" s="159"/>
      <c r="R601" s="159"/>
      <c r="S601" s="159"/>
    </row>
    <row r="602" spans="2:19" ht="13.5" customHeight="1">
      <c r="B602" s="151">
        <v>22</v>
      </c>
      <c r="C602" s="152">
        <v>21</v>
      </c>
      <c r="D602" s="153" t="s">
        <v>2344</v>
      </c>
      <c r="E602" s="154" t="s">
        <v>3430</v>
      </c>
      <c r="F602" s="180" t="s">
        <v>3431</v>
      </c>
      <c r="G602" s="160">
        <v>6114.2</v>
      </c>
      <c r="H602" s="157">
        <v>27682.7</v>
      </c>
      <c r="I602" s="158">
        <v>1.62</v>
      </c>
      <c r="J602" s="157"/>
      <c r="K602" s="158"/>
      <c r="N602" s="137"/>
      <c r="O602" s="137"/>
      <c r="P602" s="137"/>
      <c r="Q602" s="159"/>
      <c r="R602" s="159"/>
      <c r="S602" s="159"/>
    </row>
    <row r="603" spans="2:19" ht="13.5" customHeight="1">
      <c r="B603" s="151">
        <v>24</v>
      </c>
      <c r="C603" s="152">
        <v>12</v>
      </c>
      <c r="D603" s="153" t="s">
        <v>2344</v>
      </c>
      <c r="E603" s="154" t="s">
        <v>3432</v>
      </c>
      <c r="F603" s="155" t="s">
        <v>3433</v>
      </c>
      <c r="G603" s="160">
        <v>18568</v>
      </c>
      <c r="H603" s="157">
        <v>128887.4</v>
      </c>
      <c r="I603" s="158">
        <v>12.02</v>
      </c>
      <c r="J603" s="157"/>
      <c r="K603" s="158"/>
      <c r="N603" s="137"/>
      <c r="O603" s="137"/>
      <c r="P603" s="137"/>
      <c r="Q603" s="159"/>
      <c r="R603" s="159"/>
      <c r="S603" s="159"/>
    </row>
    <row r="604" spans="2:19" ht="13.5" customHeight="1">
      <c r="B604" s="151">
        <v>13</v>
      </c>
      <c r="C604" s="152">
        <v>27</v>
      </c>
      <c r="D604" s="153" t="s">
        <v>2344</v>
      </c>
      <c r="E604" s="154" t="s">
        <v>3434</v>
      </c>
      <c r="F604" s="155" t="s">
        <v>3435</v>
      </c>
      <c r="G604" s="160">
        <v>36580.1</v>
      </c>
      <c r="H604" s="157">
        <v>45288.6</v>
      </c>
      <c r="I604" s="158">
        <v>0.67</v>
      </c>
      <c r="J604" s="157"/>
      <c r="K604" s="158"/>
      <c r="N604" s="137"/>
      <c r="O604" s="137"/>
      <c r="P604" s="137"/>
      <c r="Q604" s="159"/>
      <c r="R604" s="159"/>
      <c r="S604" s="159"/>
    </row>
    <row r="605" spans="2:19" ht="13.5" customHeight="1">
      <c r="B605" s="151">
        <v>18</v>
      </c>
      <c r="C605" s="163">
        <v>22</v>
      </c>
      <c r="D605" s="153" t="s">
        <v>2344</v>
      </c>
      <c r="E605" s="154" t="s">
        <v>3436</v>
      </c>
      <c r="F605" s="164" t="s">
        <v>3437</v>
      </c>
      <c r="G605" s="160">
        <v>18096.2</v>
      </c>
      <c r="H605" s="157">
        <v>60159.4</v>
      </c>
      <c r="I605" s="158">
        <v>1.78</v>
      </c>
      <c r="J605" s="157"/>
      <c r="K605" s="158"/>
      <c r="N605" s="137"/>
      <c r="O605" s="137"/>
      <c r="P605" s="137"/>
      <c r="Q605" s="159"/>
      <c r="R605" s="159"/>
      <c r="S605" s="159"/>
    </row>
    <row r="606" spans="2:19" ht="13.5" customHeight="1">
      <c r="B606" s="151">
        <v>25</v>
      </c>
      <c r="C606" s="152">
        <v>23</v>
      </c>
      <c r="D606" s="153" t="s">
        <v>2344</v>
      </c>
      <c r="E606" s="154" t="s">
        <v>3438</v>
      </c>
      <c r="F606" s="155" t="s">
        <v>3439</v>
      </c>
      <c r="G606" s="160">
        <v>6152.6</v>
      </c>
      <c r="H606" s="157">
        <v>16588.2</v>
      </c>
      <c r="I606" s="158">
        <v>0.53</v>
      </c>
      <c r="J606" s="157"/>
      <c r="K606" s="158"/>
      <c r="N606" s="137"/>
      <c r="O606" s="137"/>
      <c r="P606" s="137"/>
      <c r="Q606" s="159"/>
      <c r="R606" s="159"/>
      <c r="S606" s="159"/>
    </row>
    <row r="607" spans="2:19" ht="13.5" customHeight="1">
      <c r="B607" s="151">
        <v>23</v>
      </c>
      <c r="C607" s="152">
        <v>20</v>
      </c>
      <c r="D607" s="153" t="s">
        <v>2344</v>
      </c>
      <c r="E607" s="154" t="s">
        <v>3440</v>
      </c>
      <c r="F607" s="155" t="s">
        <v>3441</v>
      </c>
      <c r="G607" s="160">
        <v>15047</v>
      </c>
      <c r="H607" s="157">
        <v>45886</v>
      </c>
      <c r="I607" s="158">
        <v>1.2</v>
      </c>
      <c r="J607" s="157"/>
      <c r="K607" s="158"/>
      <c r="N607" s="137"/>
      <c r="O607" s="137"/>
      <c r="P607" s="137"/>
      <c r="Q607" s="159"/>
      <c r="R607" s="159"/>
      <c r="S607" s="159"/>
    </row>
    <row r="608" spans="2:19" ht="13.5" customHeight="1">
      <c r="B608" s="151">
        <v>10</v>
      </c>
      <c r="C608" s="152">
        <v>32</v>
      </c>
      <c r="D608" s="153" t="s">
        <v>2344</v>
      </c>
      <c r="E608" s="154" t="s">
        <v>3442</v>
      </c>
      <c r="F608" s="155" t="s">
        <v>3443</v>
      </c>
      <c r="G608" s="160">
        <v>13714.6</v>
      </c>
      <c r="H608" s="157">
        <v>35751.9</v>
      </c>
      <c r="I608" s="158">
        <v>0.55</v>
      </c>
      <c r="J608" s="157"/>
      <c r="K608" s="158"/>
      <c r="N608" s="137"/>
      <c r="O608" s="137"/>
      <c r="P608" s="137"/>
      <c r="Q608" s="159"/>
      <c r="R608" s="159"/>
      <c r="S608" s="159"/>
    </row>
    <row r="609" spans="2:19" ht="13.5" customHeight="1">
      <c r="B609" s="151">
        <v>15</v>
      </c>
      <c r="C609" s="152">
        <v>30</v>
      </c>
      <c r="D609" s="153" t="s">
        <v>2344</v>
      </c>
      <c r="E609" s="154" t="s">
        <v>3444</v>
      </c>
      <c r="F609" s="155" t="s">
        <v>3445</v>
      </c>
      <c r="G609" s="160">
        <v>11177.2</v>
      </c>
      <c r="H609" s="157">
        <v>56172.9</v>
      </c>
      <c r="I609" s="158">
        <v>0.5</v>
      </c>
      <c r="J609" s="157"/>
      <c r="K609" s="158"/>
      <c r="N609" s="137"/>
      <c r="O609" s="137"/>
      <c r="P609" s="137"/>
      <c r="Q609" s="159"/>
      <c r="R609" s="159"/>
      <c r="S609" s="159"/>
    </row>
    <row r="610" spans="2:19" ht="13.5" customHeight="1">
      <c r="B610" s="151">
        <v>15</v>
      </c>
      <c r="C610" s="152">
        <v>31</v>
      </c>
      <c r="D610" s="153" t="s">
        <v>2344</v>
      </c>
      <c r="E610" s="154" t="s">
        <v>3446</v>
      </c>
      <c r="F610" s="155" t="s">
        <v>3447</v>
      </c>
      <c r="G610" s="160">
        <v>12540.2</v>
      </c>
      <c r="H610" s="157">
        <v>45166.7</v>
      </c>
      <c r="I610" s="158">
        <v>0.4</v>
      </c>
      <c r="J610" s="157"/>
      <c r="K610" s="158"/>
      <c r="N610" s="137"/>
      <c r="O610" s="137"/>
      <c r="P610" s="137"/>
      <c r="Q610" s="159"/>
      <c r="R610" s="159"/>
      <c r="S610" s="159"/>
    </row>
    <row r="611" spans="2:19" ht="13.5" customHeight="1">
      <c r="B611" s="161" t="s">
        <v>1984</v>
      </c>
      <c r="C611" s="152">
        <v>43</v>
      </c>
      <c r="D611" s="153" t="s">
        <v>2344</v>
      </c>
      <c r="E611" s="154" t="s">
        <v>3448</v>
      </c>
      <c r="F611" s="155" t="s">
        <v>3449</v>
      </c>
      <c r="G611" s="160">
        <v>17128</v>
      </c>
      <c r="H611" s="157">
        <v>23779.2</v>
      </c>
      <c r="I611" s="158">
        <v>0.14</v>
      </c>
      <c r="J611" s="157"/>
      <c r="K611" s="158"/>
      <c r="N611" s="137"/>
      <c r="O611" s="137"/>
      <c r="P611" s="137"/>
      <c r="Q611" s="159"/>
      <c r="R611" s="159"/>
      <c r="S611" s="159"/>
    </row>
    <row r="612" spans="2:19" ht="13.5" customHeight="1">
      <c r="B612" s="151">
        <v>22</v>
      </c>
      <c r="C612" s="152">
        <v>22</v>
      </c>
      <c r="D612" s="153" t="s">
        <v>2344</v>
      </c>
      <c r="E612" s="154" t="s">
        <v>3450</v>
      </c>
      <c r="F612" s="180" t="s">
        <v>3451</v>
      </c>
      <c r="G612" s="160">
        <v>9262.9</v>
      </c>
      <c r="H612" s="157">
        <v>39662.2</v>
      </c>
      <c r="I612" s="158">
        <v>2.32</v>
      </c>
      <c r="J612" s="157"/>
      <c r="K612" s="158"/>
      <c r="N612" s="137"/>
      <c r="O612" s="137"/>
      <c r="P612" s="137"/>
      <c r="Q612" s="159"/>
      <c r="R612" s="159"/>
      <c r="S612" s="159"/>
    </row>
    <row r="613" spans="2:19" ht="13.5" customHeight="1">
      <c r="B613" s="151" t="s">
        <v>1985</v>
      </c>
      <c r="C613" s="152">
        <v>24</v>
      </c>
      <c r="D613" s="153" t="s">
        <v>2344</v>
      </c>
      <c r="E613" s="154" t="s">
        <v>3452</v>
      </c>
      <c r="F613" s="155" t="s">
        <v>3453</v>
      </c>
      <c r="G613" s="160">
        <v>9851</v>
      </c>
      <c r="H613" s="157">
        <v>41673.5</v>
      </c>
      <c r="I613" s="158">
        <v>2.08</v>
      </c>
      <c r="J613" s="157"/>
      <c r="K613" s="158"/>
      <c r="N613" s="137"/>
      <c r="O613" s="137"/>
      <c r="P613" s="137"/>
      <c r="Q613" s="159"/>
      <c r="R613" s="159"/>
      <c r="S613" s="159"/>
    </row>
    <row r="614" spans="2:19" ht="13.5" customHeight="1">
      <c r="B614" s="151">
        <v>19</v>
      </c>
      <c r="C614" s="152">
        <v>15</v>
      </c>
      <c r="D614" s="153" t="s">
        <v>2344</v>
      </c>
      <c r="E614" s="154" t="s">
        <v>3454</v>
      </c>
      <c r="F614" s="155" t="s">
        <v>3455</v>
      </c>
      <c r="G614" s="160">
        <v>17675.6</v>
      </c>
      <c r="H614" s="157">
        <v>74555.4</v>
      </c>
      <c r="I614" s="158">
        <v>5.58</v>
      </c>
      <c r="J614" s="157"/>
      <c r="K614" s="158"/>
      <c r="N614" s="137"/>
      <c r="O614" s="137"/>
      <c r="P614" s="137"/>
      <c r="Q614" s="159"/>
      <c r="R614" s="159"/>
      <c r="S614" s="159"/>
    </row>
    <row r="615" spans="2:19" ht="13.5" customHeight="1">
      <c r="B615" s="151">
        <v>19</v>
      </c>
      <c r="C615" s="152">
        <v>16</v>
      </c>
      <c r="D615" s="153" t="s">
        <v>2344</v>
      </c>
      <c r="E615" s="154" t="s">
        <v>3456</v>
      </c>
      <c r="F615" s="155" t="s">
        <v>3457</v>
      </c>
      <c r="G615" s="160">
        <v>22529.8</v>
      </c>
      <c r="H615" s="157">
        <v>54817.9</v>
      </c>
      <c r="I615" s="158">
        <v>4.1</v>
      </c>
      <c r="J615" s="157"/>
      <c r="K615" s="158"/>
      <c r="N615" s="137"/>
      <c r="O615" s="137"/>
      <c r="P615" s="137"/>
      <c r="Q615" s="159"/>
      <c r="R615" s="159"/>
      <c r="S615" s="159"/>
    </row>
    <row r="616" spans="2:19" ht="13.5" customHeight="1">
      <c r="B616" s="151">
        <v>10</v>
      </c>
      <c r="C616" s="152">
        <v>33</v>
      </c>
      <c r="D616" s="153" t="s">
        <v>2344</v>
      </c>
      <c r="E616" s="154" t="s">
        <v>3458</v>
      </c>
      <c r="F616" s="155" t="s">
        <v>3459</v>
      </c>
      <c r="G616" s="160">
        <v>13789.6</v>
      </c>
      <c r="H616" s="157">
        <v>41352.1</v>
      </c>
      <c r="I616" s="158">
        <v>0.64</v>
      </c>
      <c r="J616" s="157"/>
      <c r="K616" s="158"/>
      <c r="N616" s="137"/>
      <c r="O616" s="137"/>
      <c r="P616" s="137"/>
      <c r="Q616" s="159"/>
      <c r="R616" s="159"/>
      <c r="S616" s="159"/>
    </row>
    <row r="617" spans="2:19" ht="13.5" customHeight="1">
      <c r="B617" s="151" t="s">
        <v>1985</v>
      </c>
      <c r="C617" s="152">
        <v>25</v>
      </c>
      <c r="D617" s="153" t="s">
        <v>2344</v>
      </c>
      <c r="E617" s="154" t="s">
        <v>3460</v>
      </c>
      <c r="F617" s="155" t="s">
        <v>3461</v>
      </c>
      <c r="G617" s="160">
        <v>17757.9</v>
      </c>
      <c r="H617" s="157">
        <v>50194.6</v>
      </c>
      <c r="I617" s="158">
        <v>2.51</v>
      </c>
      <c r="J617" s="157"/>
      <c r="K617" s="158"/>
      <c r="N617" s="137"/>
      <c r="O617" s="137"/>
      <c r="P617" s="137"/>
      <c r="Q617" s="159"/>
      <c r="R617" s="159"/>
      <c r="S617" s="159"/>
    </row>
    <row r="618" spans="2:19" ht="13.5" customHeight="1">
      <c r="B618" s="151" t="s">
        <v>2018</v>
      </c>
      <c r="C618" s="152">
        <v>18</v>
      </c>
      <c r="D618" s="153" t="s">
        <v>2344</v>
      </c>
      <c r="E618" s="154" t="s">
        <v>3462</v>
      </c>
      <c r="F618" s="155" t="s">
        <v>3463</v>
      </c>
      <c r="G618" s="160">
        <v>30266.6</v>
      </c>
      <c r="H618" s="157">
        <v>73135.2</v>
      </c>
      <c r="I618" s="158">
        <v>3.21</v>
      </c>
      <c r="J618" s="157"/>
      <c r="K618" s="158"/>
      <c r="N618" s="137"/>
      <c r="O618" s="137"/>
      <c r="P618" s="137"/>
      <c r="Q618" s="159"/>
      <c r="R618" s="159"/>
      <c r="S618" s="159"/>
    </row>
    <row r="619" spans="2:19" ht="13.5" customHeight="1">
      <c r="B619" s="151" t="s">
        <v>2018</v>
      </c>
      <c r="C619" s="152">
        <v>19</v>
      </c>
      <c r="D619" s="153" t="s">
        <v>2344</v>
      </c>
      <c r="E619" s="154" t="s">
        <v>3464</v>
      </c>
      <c r="F619" s="155" t="s">
        <v>3465</v>
      </c>
      <c r="G619" s="160">
        <v>10072.5</v>
      </c>
      <c r="H619" s="157">
        <v>61057</v>
      </c>
      <c r="I619" s="158">
        <v>2.68</v>
      </c>
      <c r="J619" s="157"/>
      <c r="K619" s="158"/>
      <c r="N619" s="137"/>
      <c r="O619" s="137"/>
      <c r="P619" s="137"/>
      <c r="Q619" s="159"/>
      <c r="R619" s="159"/>
      <c r="S619" s="159"/>
    </row>
    <row r="620" spans="2:19" ht="13.5" customHeight="1">
      <c r="B620" s="151" t="s">
        <v>2007</v>
      </c>
      <c r="C620" s="152">
        <v>23</v>
      </c>
      <c r="D620" s="153" t="s">
        <v>2344</v>
      </c>
      <c r="E620" s="154" t="s">
        <v>3466</v>
      </c>
      <c r="F620" s="155" t="s">
        <v>3467</v>
      </c>
      <c r="G620" s="160">
        <v>8147</v>
      </c>
      <c r="H620" s="157">
        <v>27216</v>
      </c>
      <c r="I620" s="158">
        <v>0.35</v>
      </c>
      <c r="J620" s="157"/>
      <c r="K620" s="158"/>
      <c r="N620" s="137"/>
      <c r="O620" s="137"/>
      <c r="P620" s="137"/>
      <c r="Q620" s="159"/>
      <c r="R620" s="159"/>
      <c r="S620" s="159"/>
    </row>
    <row r="621" spans="2:19" ht="13.5" customHeight="1">
      <c r="B621" s="161" t="s">
        <v>2025</v>
      </c>
      <c r="C621" s="152">
        <v>32</v>
      </c>
      <c r="D621" s="153" t="s">
        <v>2344</v>
      </c>
      <c r="E621" s="154" t="s">
        <v>3468</v>
      </c>
      <c r="F621" s="155" t="s">
        <v>3469</v>
      </c>
      <c r="G621" s="160">
        <v>10693.9</v>
      </c>
      <c r="H621" s="157">
        <v>25784.4</v>
      </c>
      <c r="I621" s="158">
        <v>0.13</v>
      </c>
      <c r="J621" s="157"/>
      <c r="K621" s="158"/>
      <c r="N621" s="137"/>
      <c r="O621" s="137"/>
      <c r="P621" s="137"/>
      <c r="Q621" s="159"/>
      <c r="R621" s="159"/>
      <c r="S621" s="159"/>
    </row>
    <row r="622" spans="2:19" ht="13.5" customHeight="1">
      <c r="B622" s="151" t="s">
        <v>1985</v>
      </c>
      <c r="C622" s="152">
        <v>26</v>
      </c>
      <c r="D622" s="153" t="s">
        <v>2344</v>
      </c>
      <c r="E622" s="154" t="s">
        <v>3470</v>
      </c>
      <c r="F622" s="155" t="s">
        <v>3471</v>
      </c>
      <c r="G622" s="160">
        <v>13557</v>
      </c>
      <c r="H622" s="157">
        <v>36556.6</v>
      </c>
      <c r="I622" s="158">
        <v>1.83</v>
      </c>
      <c r="J622" s="157"/>
      <c r="K622" s="158"/>
      <c r="N622" s="137"/>
      <c r="O622" s="137"/>
      <c r="P622" s="137"/>
      <c r="Q622" s="159"/>
      <c r="R622" s="159"/>
      <c r="S622" s="159"/>
    </row>
    <row r="623" spans="2:19" ht="13.5" customHeight="1">
      <c r="B623" s="151">
        <v>12</v>
      </c>
      <c r="C623" s="152">
        <v>31</v>
      </c>
      <c r="D623" s="153" t="s">
        <v>2344</v>
      </c>
      <c r="E623" s="154" t="s">
        <v>3472</v>
      </c>
      <c r="F623" s="155" t="s">
        <v>3473</v>
      </c>
      <c r="G623" s="160">
        <v>9144.6</v>
      </c>
      <c r="H623" s="157">
        <v>23587.3</v>
      </c>
      <c r="I623" s="158">
        <v>0.56</v>
      </c>
      <c r="J623" s="157"/>
      <c r="K623" s="158"/>
      <c r="N623" s="137"/>
      <c r="O623" s="137"/>
      <c r="P623" s="137"/>
      <c r="Q623" s="159"/>
      <c r="R623" s="159"/>
      <c r="S623" s="159"/>
    </row>
    <row r="624" spans="2:19" ht="13.5" customHeight="1">
      <c r="B624" s="151" t="s">
        <v>1985</v>
      </c>
      <c r="C624" s="152">
        <v>27</v>
      </c>
      <c r="D624" s="153" t="s">
        <v>2344</v>
      </c>
      <c r="E624" s="154" t="s">
        <v>3474</v>
      </c>
      <c r="F624" s="155" t="s">
        <v>3475</v>
      </c>
      <c r="G624" s="160">
        <v>11877.4</v>
      </c>
      <c r="H624" s="157">
        <v>40905.2</v>
      </c>
      <c r="I624" s="158">
        <v>2.04</v>
      </c>
      <c r="J624" s="157"/>
      <c r="K624" s="158"/>
      <c r="N624" s="137"/>
      <c r="O624" s="137"/>
      <c r="P624" s="137"/>
      <c r="Q624" s="159"/>
      <c r="R624" s="159"/>
      <c r="S624" s="159"/>
    </row>
    <row r="625" spans="2:19" ht="13.5" customHeight="1">
      <c r="B625" s="151">
        <v>18</v>
      </c>
      <c r="C625" s="163">
        <v>23</v>
      </c>
      <c r="D625" s="153" t="s">
        <v>2344</v>
      </c>
      <c r="E625" s="154" t="s">
        <v>3476</v>
      </c>
      <c r="F625" s="164" t="s">
        <v>3477</v>
      </c>
      <c r="G625" s="160">
        <v>18955.2</v>
      </c>
      <c r="H625" s="157">
        <v>28677</v>
      </c>
      <c r="I625" s="158">
        <v>0.85</v>
      </c>
      <c r="J625" s="157"/>
      <c r="K625" s="158"/>
      <c r="N625" s="137"/>
      <c r="O625" s="137"/>
      <c r="P625" s="137"/>
      <c r="Q625" s="159"/>
      <c r="R625" s="159"/>
      <c r="S625" s="159"/>
    </row>
    <row r="626" spans="2:19" ht="13.5" customHeight="1">
      <c r="B626" s="151" t="s">
        <v>1985</v>
      </c>
      <c r="C626" s="152">
        <v>28</v>
      </c>
      <c r="D626" s="153" t="s">
        <v>2344</v>
      </c>
      <c r="E626" s="154" t="s">
        <v>3478</v>
      </c>
      <c r="F626" s="155" t="s">
        <v>3479</v>
      </c>
      <c r="G626" s="160">
        <v>18693.3</v>
      </c>
      <c r="H626" s="157">
        <v>56591.7</v>
      </c>
      <c r="I626" s="158">
        <v>2.83</v>
      </c>
      <c r="J626" s="157"/>
      <c r="K626" s="158"/>
      <c r="N626" s="137"/>
      <c r="O626" s="137"/>
      <c r="P626" s="137"/>
      <c r="Q626" s="159"/>
      <c r="R626" s="159"/>
      <c r="S626" s="159"/>
    </row>
    <row r="627" spans="2:19" ht="13.5" customHeight="1">
      <c r="B627" s="168" t="s">
        <v>1994</v>
      </c>
      <c r="C627" s="152">
        <v>19</v>
      </c>
      <c r="D627" s="153" t="s">
        <v>2344</v>
      </c>
      <c r="E627" s="154" t="s">
        <v>3480</v>
      </c>
      <c r="F627" s="155" t="s">
        <v>3481</v>
      </c>
      <c r="G627" s="160">
        <v>6515.9</v>
      </c>
      <c r="H627" s="157">
        <v>38613.4</v>
      </c>
      <c r="I627" s="158">
        <v>1.74</v>
      </c>
      <c r="J627" s="157"/>
      <c r="K627" s="158"/>
      <c r="N627" s="137"/>
      <c r="O627" s="137"/>
      <c r="P627" s="137"/>
      <c r="Q627" s="159"/>
      <c r="R627" s="159"/>
      <c r="S627" s="159"/>
    </row>
    <row r="628" spans="2:19" ht="13.5" customHeight="1">
      <c r="B628" s="151">
        <v>13</v>
      </c>
      <c r="C628" s="152">
        <v>28</v>
      </c>
      <c r="D628" s="153" t="s">
        <v>2344</v>
      </c>
      <c r="E628" s="154" t="s">
        <v>3482</v>
      </c>
      <c r="F628" s="155" t="s">
        <v>3483</v>
      </c>
      <c r="G628" s="160">
        <v>10772.6</v>
      </c>
      <c r="H628" s="157">
        <v>86844.8</v>
      </c>
      <c r="I628" s="158">
        <v>1.28</v>
      </c>
      <c r="J628" s="157"/>
      <c r="K628" s="158"/>
      <c r="N628" s="137"/>
      <c r="O628" s="137"/>
      <c r="P628" s="137"/>
      <c r="Q628" s="159"/>
      <c r="R628" s="159"/>
      <c r="S628" s="159"/>
    </row>
    <row r="629" spans="2:19" ht="13.5" customHeight="1">
      <c r="B629" s="151" t="s">
        <v>2010</v>
      </c>
      <c r="C629" s="152">
        <v>16</v>
      </c>
      <c r="D629" s="153" t="s">
        <v>2344</v>
      </c>
      <c r="E629" s="154" t="s">
        <v>3484</v>
      </c>
      <c r="F629" s="155" t="s">
        <v>3485</v>
      </c>
      <c r="G629" s="160">
        <v>31408.5</v>
      </c>
      <c r="H629" s="157">
        <v>222324.2</v>
      </c>
      <c r="I629" s="158">
        <v>10.38</v>
      </c>
      <c r="J629" s="157"/>
      <c r="K629" s="158"/>
      <c r="N629" s="137"/>
      <c r="O629" s="137"/>
      <c r="P629" s="137"/>
      <c r="Q629" s="159"/>
      <c r="R629" s="159"/>
      <c r="S629" s="159"/>
    </row>
    <row r="630" spans="2:19" ht="13.5" customHeight="1">
      <c r="B630" s="151" t="s">
        <v>2010</v>
      </c>
      <c r="C630" s="152">
        <v>17</v>
      </c>
      <c r="D630" s="153" t="s">
        <v>2344</v>
      </c>
      <c r="E630" s="154" t="s">
        <v>3486</v>
      </c>
      <c r="F630" s="155" t="s">
        <v>3487</v>
      </c>
      <c r="G630" s="160">
        <v>38245.2</v>
      </c>
      <c r="H630" s="157">
        <v>47969.9</v>
      </c>
      <c r="I630" s="158">
        <v>2.24</v>
      </c>
      <c r="J630" s="157"/>
      <c r="K630" s="158"/>
      <c r="N630" s="137"/>
      <c r="O630" s="137"/>
      <c r="P630" s="137"/>
      <c r="Q630" s="159"/>
      <c r="R630" s="159"/>
      <c r="S630" s="159"/>
    </row>
    <row r="631" spans="2:19" ht="13.5" customHeight="1">
      <c r="B631" s="151">
        <v>11</v>
      </c>
      <c r="C631" s="152">
        <v>24</v>
      </c>
      <c r="D631" s="153" t="s">
        <v>2344</v>
      </c>
      <c r="E631" s="154" t="s">
        <v>3488</v>
      </c>
      <c r="F631" s="155" t="s">
        <v>3489</v>
      </c>
      <c r="G631" s="160">
        <v>6433.2</v>
      </c>
      <c r="H631" s="157">
        <v>31778.6</v>
      </c>
      <c r="I631" s="158">
        <v>3.02</v>
      </c>
      <c r="J631" s="157"/>
      <c r="K631" s="158"/>
      <c r="N631" s="137"/>
      <c r="O631" s="137"/>
      <c r="P631" s="137"/>
      <c r="Q631" s="159"/>
      <c r="R631" s="159"/>
      <c r="S631" s="159"/>
    </row>
    <row r="632" spans="2:19" ht="13.5" customHeight="1">
      <c r="B632" s="151">
        <v>23</v>
      </c>
      <c r="C632" s="152">
        <v>21</v>
      </c>
      <c r="D632" s="153" t="s">
        <v>2344</v>
      </c>
      <c r="E632" s="154" t="s">
        <v>3490</v>
      </c>
      <c r="F632" s="155" t="s">
        <v>3491</v>
      </c>
      <c r="G632" s="160">
        <v>15686.5</v>
      </c>
      <c r="H632" s="157">
        <v>51951.4</v>
      </c>
      <c r="I632" s="158">
        <v>1.36</v>
      </c>
      <c r="J632" s="157"/>
      <c r="K632" s="158"/>
      <c r="N632" s="137"/>
      <c r="O632" s="137"/>
      <c r="P632" s="137"/>
      <c r="Q632" s="159"/>
      <c r="R632" s="159"/>
      <c r="S632" s="159"/>
    </row>
    <row r="633" spans="2:19" ht="13.5" customHeight="1">
      <c r="B633" s="151">
        <v>11</v>
      </c>
      <c r="C633" s="152">
        <v>25</v>
      </c>
      <c r="D633" s="153" t="s">
        <v>2344</v>
      </c>
      <c r="E633" s="154" t="s">
        <v>3492</v>
      </c>
      <c r="F633" s="155" t="s">
        <v>3493</v>
      </c>
      <c r="G633" s="160">
        <v>5324.4</v>
      </c>
      <c r="H633" s="157">
        <v>18322.7</v>
      </c>
      <c r="I633" s="158">
        <v>1.74</v>
      </c>
      <c r="J633" s="157"/>
      <c r="K633" s="158"/>
      <c r="N633" s="137"/>
      <c r="O633" s="137"/>
      <c r="P633" s="137"/>
      <c r="Q633" s="159"/>
      <c r="R633" s="159"/>
      <c r="S633" s="159"/>
    </row>
    <row r="634" spans="2:19" ht="13.5" customHeight="1">
      <c r="B634" s="151">
        <v>10</v>
      </c>
      <c r="C634" s="152">
        <v>34</v>
      </c>
      <c r="D634" s="153" t="s">
        <v>2344</v>
      </c>
      <c r="E634" s="154" t="s">
        <v>3494</v>
      </c>
      <c r="F634" s="155" t="s">
        <v>3495</v>
      </c>
      <c r="G634" s="160">
        <v>9738.1</v>
      </c>
      <c r="H634" s="157">
        <v>52890.4</v>
      </c>
      <c r="I634" s="158">
        <v>0.81</v>
      </c>
      <c r="J634" s="157"/>
      <c r="K634" s="158"/>
      <c r="N634" s="137"/>
      <c r="O634" s="137"/>
      <c r="P634" s="137"/>
      <c r="Q634" s="159"/>
      <c r="R634" s="159"/>
      <c r="S634" s="159"/>
    </row>
    <row r="635" spans="2:19" ht="13.5" customHeight="1">
      <c r="B635" s="151">
        <v>15</v>
      </c>
      <c r="C635" s="152">
        <v>32</v>
      </c>
      <c r="D635" s="153" t="s">
        <v>2344</v>
      </c>
      <c r="E635" s="154" t="s">
        <v>3496</v>
      </c>
      <c r="F635" s="155" t="s">
        <v>3497</v>
      </c>
      <c r="G635" s="160">
        <v>5248.3</v>
      </c>
      <c r="H635" s="157">
        <v>24518.8</v>
      </c>
      <c r="I635" s="158">
        <v>0.22</v>
      </c>
      <c r="J635" s="157"/>
      <c r="K635" s="158"/>
      <c r="N635" s="137"/>
      <c r="O635" s="137"/>
      <c r="P635" s="137"/>
      <c r="Q635" s="159"/>
      <c r="R635" s="159"/>
      <c r="S635" s="159"/>
    </row>
    <row r="636" spans="2:19" ht="13.5" customHeight="1">
      <c r="B636" s="151">
        <v>20</v>
      </c>
      <c r="C636" s="152">
        <v>32</v>
      </c>
      <c r="D636" s="153" t="s">
        <v>2344</v>
      </c>
      <c r="E636" s="154" t="s">
        <v>3498</v>
      </c>
      <c r="F636" s="155" t="s">
        <v>3499</v>
      </c>
      <c r="G636" s="160">
        <v>81832.4</v>
      </c>
      <c r="H636" s="157">
        <v>102094.8</v>
      </c>
      <c r="I636" s="158">
        <v>0.9</v>
      </c>
      <c r="J636" s="157"/>
      <c r="K636" s="158"/>
      <c r="N636" s="137"/>
      <c r="O636" s="137"/>
      <c r="P636" s="137"/>
      <c r="Q636" s="159"/>
      <c r="R636" s="159"/>
      <c r="S636" s="159"/>
    </row>
    <row r="637" spans="2:19" ht="13.5" customHeight="1">
      <c r="B637" s="151">
        <v>22</v>
      </c>
      <c r="C637" s="152">
        <v>23</v>
      </c>
      <c r="D637" s="153" t="s">
        <v>2344</v>
      </c>
      <c r="E637" s="154" t="s">
        <v>3500</v>
      </c>
      <c r="F637" s="180" t="s">
        <v>3501</v>
      </c>
      <c r="G637" s="160">
        <v>18685.1</v>
      </c>
      <c r="H637" s="157">
        <v>50116</v>
      </c>
      <c r="I637" s="158">
        <v>2.93</v>
      </c>
      <c r="J637" s="157"/>
      <c r="K637" s="158"/>
      <c r="N637" s="137"/>
      <c r="O637" s="137"/>
      <c r="P637" s="137"/>
      <c r="Q637" s="159"/>
      <c r="R637" s="159"/>
      <c r="S637" s="159"/>
    </row>
    <row r="638" spans="2:19" ht="13.5" customHeight="1">
      <c r="B638" s="151" t="s">
        <v>1985</v>
      </c>
      <c r="C638" s="152">
        <v>29</v>
      </c>
      <c r="D638" s="153" t="s">
        <v>2344</v>
      </c>
      <c r="E638" s="154" t="s">
        <v>3502</v>
      </c>
      <c r="F638" s="155" t="s">
        <v>3503</v>
      </c>
      <c r="G638" s="160">
        <v>8833.4</v>
      </c>
      <c r="H638" s="157">
        <v>60776.1</v>
      </c>
      <c r="I638" s="158">
        <v>3.04</v>
      </c>
      <c r="J638" s="157"/>
      <c r="K638" s="158"/>
      <c r="N638" s="137"/>
      <c r="O638" s="137"/>
      <c r="P638" s="137"/>
      <c r="Q638" s="159"/>
      <c r="R638" s="159"/>
      <c r="S638" s="159"/>
    </row>
    <row r="639" spans="2:19" ht="13.5" customHeight="1">
      <c r="B639" s="151">
        <v>16</v>
      </c>
      <c r="C639" s="163">
        <v>27</v>
      </c>
      <c r="D639" s="153" t="s">
        <v>2344</v>
      </c>
      <c r="E639" s="154" t="s">
        <v>3504</v>
      </c>
      <c r="F639" s="183" t="s">
        <v>3505</v>
      </c>
      <c r="G639" s="160">
        <v>19737.8</v>
      </c>
      <c r="H639" s="157">
        <v>30510.3</v>
      </c>
      <c r="I639" s="158">
        <v>0.5</v>
      </c>
      <c r="J639" s="157"/>
      <c r="K639" s="158"/>
      <c r="N639" s="137"/>
      <c r="O639" s="137"/>
      <c r="P639" s="137"/>
      <c r="Q639" s="159"/>
      <c r="R639" s="159"/>
      <c r="S639" s="159"/>
    </row>
    <row r="640" spans="2:19" ht="13.5" customHeight="1">
      <c r="B640" s="151">
        <v>24</v>
      </c>
      <c r="C640" s="152">
        <v>13</v>
      </c>
      <c r="D640" s="153" t="s">
        <v>2344</v>
      </c>
      <c r="E640" s="154" t="s">
        <v>3506</v>
      </c>
      <c r="F640" s="155" t="s">
        <v>3507</v>
      </c>
      <c r="G640" s="160">
        <v>15617.9</v>
      </c>
      <c r="H640" s="157">
        <v>79306.2</v>
      </c>
      <c r="I640" s="158">
        <v>7.4</v>
      </c>
      <c r="J640" s="157"/>
      <c r="K640" s="158"/>
      <c r="N640" s="137"/>
      <c r="O640" s="137"/>
      <c r="P640" s="137"/>
      <c r="Q640" s="159"/>
      <c r="R640" s="159"/>
      <c r="S640" s="159"/>
    </row>
    <row r="641" spans="2:19" ht="13.5" customHeight="1">
      <c r="B641" s="151">
        <v>23</v>
      </c>
      <c r="C641" s="152">
        <v>22</v>
      </c>
      <c r="D641" s="153" t="s">
        <v>2344</v>
      </c>
      <c r="E641" s="154" t="s">
        <v>3508</v>
      </c>
      <c r="F641" s="155" t="s">
        <v>3509</v>
      </c>
      <c r="G641" s="160">
        <v>16862.7</v>
      </c>
      <c r="H641" s="157">
        <v>39952.2</v>
      </c>
      <c r="I641" s="158">
        <v>1.04</v>
      </c>
      <c r="J641" s="157"/>
      <c r="K641" s="158"/>
      <c r="N641" s="137"/>
      <c r="O641" s="137"/>
      <c r="P641" s="137"/>
      <c r="Q641" s="159"/>
      <c r="R641" s="159"/>
      <c r="S641" s="159"/>
    </row>
    <row r="642" spans="2:19" ht="13.5" customHeight="1">
      <c r="B642" s="151" t="s">
        <v>2010</v>
      </c>
      <c r="C642" s="152">
        <v>18</v>
      </c>
      <c r="D642" s="153" t="s">
        <v>2344</v>
      </c>
      <c r="E642" s="154" t="s">
        <v>3510</v>
      </c>
      <c r="F642" s="155" t="s">
        <v>3511</v>
      </c>
      <c r="G642" s="160">
        <v>13181.6</v>
      </c>
      <c r="H642" s="157">
        <v>144086.8</v>
      </c>
      <c r="I642" s="158">
        <v>6.73</v>
      </c>
      <c r="J642" s="157"/>
      <c r="K642" s="158"/>
      <c r="N642" s="137"/>
      <c r="O642" s="137"/>
      <c r="P642" s="137"/>
      <c r="Q642" s="159"/>
      <c r="R642" s="159"/>
      <c r="S642" s="159"/>
    </row>
    <row r="643" spans="2:19" ht="13.5" customHeight="1">
      <c r="B643" s="151" t="s">
        <v>2025</v>
      </c>
      <c r="C643" s="152">
        <v>33</v>
      </c>
      <c r="D643" s="153" t="s">
        <v>2344</v>
      </c>
      <c r="E643" s="154" t="s">
        <v>3512</v>
      </c>
      <c r="F643" s="155" t="s">
        <v>3513</v>
      </c>
      <c r="G643" s="160">
        <v>8862.5</v>
      </c>
      <c r="H643" s="157">
        <v>28124.4</v>
      </c>
      <c r="I643" s="158">
        <v>0.14</v>
      </c>
      <c r="J643" s="157"/>
      <c r="K643" s="158"/>
      <c r="N643" s="137"/>
      <c r="O643" s="137"/>
      <c r="P643" s="137"/>
      <c r="Q643" s="159"/>
      <c r="R643" s="159"/>
      <c r="S643" s="159"/>
    </row>
    <row r="644" spans="2:19" ht="13.5" customHeight="1">
      <c r="B644" s="151">
        <v>21</v>
      </c>
      <c r="C644" s="152">
        <v>20</v>
      </c>
      <c r="D644" s="153" t="s">
        <v>2344</v>
      </c>
      <c r="E644" s="154" t="s">
        <v>3514</v>
      </c>
      <c r="F644" s="155" t="s">
        <v>3515</v>
      </c>
      <c r="G644" s="160">
        <v>18472</v>
      </c>
      <c r="H644" s="157">
        <v>73958.8</v>
      </c>
      <c r="I644" s="158">
        <v>6.3</v>
      </c>
      <c r="J644" s="157"/>
      <c r="K644" s="158"/>
      <c r="N644" s="137"/>
      <c r="O644" s="137"/>
      <c r="P644" s="137"/>
      <c r="Q644" s="159"/>
      <c r="R644" s="159"/>
      <c r="S644" s="159"/>
    </row>
    <row r="645" spans="2:19" ht="13.5" customHeight="1">
      <c r="B645" s="151">
        <v>21</v>
      </c>
      <c r="C645" s="152">
        <v>21</v>
      </c>
      <c r="D645" s="153" t="s">
        <v>2344</v>
      </c>
      <c r="E645" s="154" t="s">
        <v>3516</v>
      </c>
      <c r="F645" s="155" t="s">
        <v>3517</v>
      </c>
      <c r="G645" s="160">
        <v>10428.8</v>
      </c>
      <c r="H645" s="157">
        <v>46104.7</v>
      </c>
      <c r="I645" s="158">
        <v>3.93</v>
      </c>
      <c r="J645" s="157"/>
      <c r="K645" s="158"/>
      <c r="N645" s="137"/>
      <c r="O645" s="137"/>
      <c r="P645" s="137"/>
      <c r="Q645" s="159"/>
      <c r="R645" s="159"/>
      <c r="S645" s="159"/>
    </row>
    <row r="646" spans="2:19" ht="13.5" customHeight="1">
      <c r="B646" s="151">
        <v>22</v>
      </c>
      <c r="C646" s="152">
        <v>24</v>
      </c>
      <c r="D646" s="153" t="s">
        <v>2344</v>
      </c>
      <c r="E646" s="154" t="s">
        <v>3518</v>
      </c>
      <c r="F646" s="180" t="s">
        <v>3519</v>
      </c>
      <c r="G646" s="160">
        <v>12313.5</v>
      </c>
      <c r="H646" s="157">
        <v>50766.1</v>
      </c>
      <c r="I646" s="158">
        <v>2.97</v>
      </c>
      <c r="J646" s="157"/>
      <c r="K646" s="158"/>
      <c r="N646" s="137"/>
      <c r="O646" s="137"/>
      <c r="P646" s="137"/>
      <c r="Q646" s="159"/>
      <c r="R646" s="159"/>
      <c r="S646" s="159"/>
    </row>
    <row r="647" spans="2:19" ht="13.5" customHeight="1">
      <c r="B647" s="151" t="s">
        <v>2004</v>
      </c>
      <c r="C647" s="152">
        <v>25</v>
      </c>
      <c r="D647" s="153" t="s">
        <v>2344</v>
      </c>
      <c r="E647" s="154" t="s">
        <v>3520</v>
      </c>
      <c r="F647" s="155" t="s">
        <v>3521</v>
      </c>
      <c r="G647" s="160">
        <v>5643.4</v>
      </c>
      <c r="H647" s="157">
        <v>32765.5</v>
      </c>
      <c r="I647" s="158">
        <v>2.03</v>
      </c>
      <c r="J647" s="157"/>
      <c r="K647" s="158"/>
      <c r="N647" s="137"/>
      <c r="O647" s="137"/>
      <c r="P647" s="137"/>
      <c r="Q647" s="159"/>
      <c r="R647" s="159"/>
      <c r="S647" s="159"/>
    </row>
    <row r="648" spans="2:19" ht="13.5" customHeight="1">
      <c r="B648" s="151">
        <v>23</v>
      </c>
      <c r="C648" s="152">
        <v>23</v>
      </c>
      <c r="D648" s="153" t="s">
        <v>2344</v>
      </c>
      <c r="E648" s="154" t="s">
        <v>3522</v>
      </c>
      <c r="F648" s="155" t="s">
        <v>3523</v>
      </c>
      <c r="G648" s="160">
        <v>33049.6</v>
      </c>
      <c r="H648" s="157">
        <v>64653</v>
      </c>
      <c r="I648" s="158">
        <v>1.69</v>
      </c>
      <c r="J648" s="157"/>
      <c r="K648" s="158"/>
      <c r="N648" s="137"/>
      <c r="O648" s="137"/>
      <c r="P648" s="137"/>
      <c r="Q648" s="159"/>
      <c r="R648" s="159"/>
      <c r="S648" s="159"/>
    </row>
    <row r="649" spans="2:19" ht="13.5" customHeight="1">
      <c r="B649" s="151" t="s">
        <v>1985</v>
      </c>
      <c r="C649" s="152">
        <v>30</v>
      </c>
      <c r="D649" s="153" t="s">
        <v>2344</v>
      </c>
      <c r="E649" s="154" t="s">
        <v>3524</v>
      </c>
      <c r="F649" s="155" t="s">
        <v>3525</v>
      </c>
      <c r="G649" s="160">
        <v>5490.1</v>
      </c>
      <c r="H649" s="157">
        <v>30005.6</v>
      </c>
      <c r="I649" s="158">
        <v>1.5</v>
      </c>
      <c r="J649" s="157"/>
      <c r="K649" s="158"/>
      <c r="N649" s="137"/>
      <c r="O649" s="137"/>
      <c r="P649" s="137"/>
      <c r="Q649" s="159"/>
      <c r="R649" s="159"/>
      <c r="S649" s="159"/>
    </row>
    <row r="650" spans="2:19" ht="13.5" customHeight="1">
      <c r="B650" s="151" t="s">
        <v>2007</v>
      </c>
      <c r="C650" s="152">
        <v>24</v>
      </c>
      <c r="D650" s="153" t="s">
        <v>2344</v>
      </c>
      <c r="E650" s="154" t="s">
        <v>3526</v>
      </c>
      <c r="F650" s="155" t="s">
        <v>3527</v>
      </c>
      <c r="G650" s="160">
        <v>7691.8</v>
      </c>
      <c r="H650" s="157">
        <v>20623.9</v>
      </c>
      <c r="I650" s="158">
        <v>0.27</v>
      </c>
      <c r="J650" s="157"/>
      <c r="K650" s="158"/>
      <c r="N650" s="137"/>
      <c r="O650" s="137"/>
      <c r="P650" s="137"/>
      <c r="Q650" s="159"/>
      <c r="R650" s="159"/>
      <c r="S650" s="159"/>
    </row>
    <row r="651" spans="2:19" ht="13.5" customHeight="1">
      <c r="B651" s="151">
        <v>25</v>
      </c>
      <c r="C651" s="152">
        <v>24</v>
      </c>
      <c r="D651" s="153" t="s">
        <v>2344</v>
      </c>
      <c r="E651" s="154" t="s">
        <v>3528</v>
      </c>
      <c r="F651" s="155" t="s">
        <v>3529</v>
      </c>
      <c r="G651" s="160">
        <v>18398.2</v>
      </c>
      <c r="H651" s="157">
        <v>53161</v>
      </c>
      <c r="I651" s="158">
        <v>1.69</v>
      </c>
      <c r="J651" s="157"/>
      <c r="K651" s="158"/>
      <c r="N651" s="137"/>
      <c r="O651" s="137"/>
      <c r="P651" s="137"/>
      <c r="Q651" s="159"/>
      <c r="R651" s="159"/>
      <c r="S651" s="159"/>
    </row>
    <row r="652" spans="2:19" ht="13.5" customHeight="1">
      <c r="B652" s="161" t="s">
        <v>2004</v>
      </c>
      <c r="C652" s="152">
        <v>26</v>
      </c>
      <c r="D652" s="153" t="s">
        <v>2344</v>
      </c>
      <c r="E652" s="154" t="s">
        <v>3530</v>
      </c>
      <c r="F652" s="155" t="s">
        <v>3531</v>
      </c>
      <c r="G652" s="160">
        <v>8361.4</v>
      </c>
      <c r="H652" s="157">
        <v>38101.4</v>
      </c>
      <c r="I652" s="158">
        <v>2.37</v>
      </c>
      <c r="J652" s="157"/>
      <c r="K652" s="158"/>
      <c r="N652" s="137"/>
      <c r="O652" s="137"/>
      <c r="P652" s="137"/>
      <c r="Q652" s="159"/>
      <c r="R652" s="159"/>
      <c r="S652" s="159"/>
    </row>
    <row r="653" spans="2:19" ht="13.5" customHeight="1">
      <c r="B653" s="151" t="s">
        <v>1985</v>
      </c>
      <c r="C653" s="152">
        <v>31</v>
      </c>
      <c r="D653" s="153" t="s">
        <v>2344</v>
      </c>
      <c r="E653" s="154" t="s">
        <v>3532</v>
      </c>
      <c r="F653" s="155" t="s">
        <v>3533</v>
      </c>
      <c r="G653" s="160">
        <v>6052.5</v>
      </c>
      <c r="H653" s="157">
        <v>26669.2</v>
      </c>
      <c r="I653" s="158">
        <v>1.33</v>
      </c>
      <c r="J653" s="157"/>
      <c r="K653" s="158"/>
      <c r="N653" s="137"/>
      <c r="O653" s="137"/>
      <c r="P653" s="137"/>
      <c r="Q653" s="159"/>
      <c r="R653" s="159"/>
      <c r="S653" s="159"/>
    </row>
    <row r="654" spans="2:19" ht="13.5" customHeight="1">
      <c r="B654" s="151">
        <v>23</v>
      </c>
      <c r="C654" s="152">
        <v>24</v>
      </c>
      <c r="D654" s="153" t="s">
        <v>2344</v>
      </c>
      <c r="E654" s="154" t="s">
        <v>3534</v>
      </c>
      <c r="F654" s="155" t="s">
        <v>3535</v>
      </c>
      <c r="G654" s="160">
        <v>14745.3</v>
      </c>
      <c r="H654" s="157">
        <v>27501.8</v>
      </c>
      <c r="I654" s="158">
        <v>0.72</v>
      </c>
      <c r="J654" s="157"/>
      <c r="K654" s="158"/>
      <c r="N654" s="137"/>
      <c r="O654" s="137"/>
      <c r="P654" s="137"/>
      <c r="Q654" s="159"/>
      <c r="R654" s="159"/>
      <c r="S654" s="159"/>
    </row>
    <row r="655" spans="2:19" ht="13.5" customHeight="1">
      <c r="B655" s="151">
        <v>23</v>
      </c>
      <c r="C655" s="152">
        <v>25</v>
      </c>
      <c r="D655" s="153" t="s">
        <v>2344</v>
      </c>
      <c r="E655" s="154" t="s">
        <v>3536</v>
      </c>
      <c r="F655" s="155" t="s">
        <v>3537</v>
      </c>
      <c r="G655" s="160">
        <v>21776.9</v>
      </c>
      <c r="H655" s="157">
        <v>44370.9</v>
      </c>
      <c r="I655" s="158">
        <v>1.16</v>
      </c>
      <c r="J655" s="157"/>
      <c r="K655" s="158"/>
      <c r="N655" s="137"/>
      <c r="O655" s="137"/>
      <c r="P655" s="137"/>
      <c r="Q655" s="159"/>
      <c r="R655" s="159"/>
      <c r="S655" s="159"/>
    </row>
    <row r="656" spans="2:19" ht="13.5" customHeight="1">
      <c r="B656" s="151" t="s">
        <v>1997</v>
      </c>
      <c r="C656" s="152">
        <v>25</v>
      </c>
      <c r="D656" s="153" t="s">
        <v>2344</v>
      </c>
      <c r="E656" s="154" t="s">
        <v>3538</v>
      </c>
      <c r="F656" s="155" t="s">
        <v>3539</v>
      </c>
      <c r="G656" s="160">
        <v>24735.9</v>
      </c>
      <c r="H656" s="157">
        <v>15710.3</v>
      </c>
      <c r="I656" s="158">
        <v>0.65</v>
      </c>
      <c r="J656" s="157"/>
      <c r="K656" s="158"/>
      <c r="N656" s="137"/>
      <c r="O656" s="137"/>
      <c r="P656" s="137"/>
      <c r="Q656" s="159"/>
      <c r="R656" s="159"/>
      <c r="S656" s="159"/>
    </row>
    <row r="657" spans="2:19" ht="13.5" customHeight="1">
      <c r="B657" s="151">
        <v>16</v>
      </c>
      <c r="C657" s="152">
        <v>28</v>
      </c>
      <c r="D657" s="153" t="s">
        <v>2344</v>
      </c>
      <c r="E657" s="154" t="s">
        <v>3540</v>
      </c>
      <c r="F657" s="183" t="s">
        <v>3541</v>
      </c>
      <c r="G657" s="160">
        <v>3883.5</v>
      </c>
      <c r="H657" s="157">
        <v>16911.3</v>
      </c>
      <c r="I657" s="158">
        <v>0.27</v>
      </c>
      <c r="J657" s="157"/>
      <c r="K657" s="158"/>
      <c r="N657" s="137"/>
      <c r="O657" s="137"/>
      <c r="P657" s="137"/>
      <c r="Q657" s="159"/>
      <c r="R657" s="159"/>
      <c r="S657" s="159"/>
    </row>
    <row r="658" spans="2:19" ht="13.5" customHeight="1">
      <c r="B658" s="151">
        <v>19</v>
      </c>
      <c r="C658" s="152">
        <v>17</v>
      </c>
      <c r="D658" s="153" t="s">
        <v>2344</v>
      </c>
      <c r="E658" s="154" t="s">
        <v>3542</v>
      </c>
      <c r="F658" s="155" t="s">
        <v>3543</v>
      </c>
      <c r="G658" s="160">
        <v>24781.7</v>
      </c>
      <c r="H658" s="157">
        <v>84082</v>
      </c>
      <c r="I658" s="158">
        <v>6.29</v>
      </c>
      <c r="J658" s="157"/>
      <c r="K658" s="158"/>
      <c r="N658" s="137"/>
      <c r="O658" s="137"/>
      <c r="P658" s="137"/>
      <c r="Q658" s="159"/>
      <c r="R658" s="159"/>
      <c r="S658" s="159"/>
    </row>
    <row r="659" spans="2:19" ht="13.5" customHeight="1">
      <c r="B659" s="151">
        <v>20</v>
      </c>
      <c r="C659" s="152">
        <v>33</v>
      </c>
      <c r="D659" s="153" t="s">
        <v>2344</v>
      </c>
      <c r="E659" s="154" t="s">
        <v>3544</v>
      </c>
      <c r="F659" s="155" t="s">
        <v>3545</v>
      </c>
      <c r="G659" s="160">
        <v>17840.3</v>
      </c>
      <c r="H659" s="157">
        <v>52793.1</v>
      </c>
      <c r="I659" s="158">
        <v>0.47</v>
      </c>
      <c r="J659" s="157"/>
      <c r="K659" s="158"/>
      <c r="N659" s="137"/>
      <c r="O659" s="137"/>
      <c r="P659" s="137"/>
      <c r="Q659" s="159"/>
      <c r="R659" s="159"/>
      <c r="S659" s="159"/>
    </row>
    <row r="660" spans="2:19" ht="13.5" customHeight="1">
      <c r="B660" s="151" t="s">
        <v>2004</v>
      </c>
      <c r="C660" s="152">
        <v>27</v>
      </c>
      <c r="D660" s="153" t="s">
        <v>2344</v>
      </c>
      <c r="E660" s="154" t="s">
        <v>3546</v>
      </c>
      <c r="F660" s="155" t="s">
        <v>3547</v>
      </c>
      <c r="G660" s="160">
        <v>12451.9</v>
      </c>
      <c r="H660" s="157">
        <v>43325.6</v>
      </c>
      <c r="I660" s="158">
        <v>2.69</v>
      </c>
      <c r="J660" s="157"/>
      <c r="K660" s="158"/>
      <c r="N660" s="137"/>
      <c r="O660" s="137"/>
      <c r="P660" s="137"/>
      <c r="Q660" s="159"/>
      <c r="R660" s="159"/>
      <c r="S660" s="159"/>
    </row>
    <row r="661" spans="2:19" ht="13.5" customHeight="1">
      <c r="B661" s="151">
        <v>16</v>
      </c>
      <c r="C661" s="163">
        <v>29</v>
      </c>
      <c r="D661" s="153" t="s">
        <v>2344</v>
      </c>
      <c r="E661" s="154" t="s">
        <v>3548</v>
      </c>
      <c r="F661" s="183" t="s">
        <v>3549</v>
      </c>
      <c r="G661" s="160">
        <v>8216.8</v>
      </c>
      <c r="H661" s="157">
        <v>25164.7</v>
      </c>
      <c r="I661" s="158">
        <v>0.41</v>
      </c>
      <c r="J661" s="157"/>
      <c r="K661" s="158"/>
      <c r="N661" s="137"/>
      <c r="O661" s="137"/>
      <c r="P661" s="137"/>
      <c r="Q661" s="159"/>
      <c r="R661" s="159"/>
      <c r="S661" s="159"/>
    </row>
    <row r="662" spans="2:19" ht="13.5" customHeight="1">
      <c r="B662" s="151" t="s">
        <v>1985</v>
      </c>
      <c r="C662" s="152">
        <v>32</v>
      </c>
      <c r="D662" s="153" t="s">
        <v>2344</v>
      </c>
      <c r="E662" s="154" t="s">
        <v>3550</v>
      </c>
      <c r="F662" s="155" t="s">
        <v>3551</v>
      </c>
      <c r="G662" s="160">
        <v>12879.8</v>
      </c>
      <c r="H662" s="157">
        <v>80278.4</v>
      </c>
      <c r="I662" s="158">
        <v>4.01</v>
      </c>
      <c r="J662" s="157"/>
      <c r="K662" s="158"/>
      <c r="N662" s="137"/>
      <c r="O662" s="137"/>
      <c r="P662" s="137"/>
      <c r="Q662" s="159"/>
      <c r="R662" s="159"/>
      <c r="S662" s="159"/>
    </row>
    <row r="663" spans="2:19" ht="13.5" customHeight="1">
      <c r="B663" s="151" t="s">
        <v>1984</v>
      </c>
      <c r="C663" s="152">
        <v>44</v>
      </c>
      <c r="D663" s="153" t="s">
        <v>2344</v>
      </c>
      <c r="E663" s="154" t="s">
        <v>3552</v>
      </c>
      <c r="F663" s="155" t="s">
        <v>3553</v>
      </c>
      <c r="G663" s="160">
        <v>11032</v>
      </c>
      <c r="H663" s="157">
        <v>14961.5</v>
      </c>
      <c r="I663" s="158">
        <v>0.09</v>
      </c>
      <c r="J663" s="157"/>
      <c r="K663" s="158"/>
      <c r="N663" s="137"/>
      <c r="O663" s="137"/>
      <c r="P663" s="137"/>
      <c r="Q663" s="159"/>
      <c r="R663" s="159"/>
      <c r="S663" s="159"/>
    </row>
    <row r="664" spans="2:19" ht="13.5" customHeight="1">
      <c r="B664" s="168" t="s">
        <v>1994</v>
      </c>
      <c r="C664" s="152">
        <v>20</v>
      </c>
      <c r="D664" s="153" t="s">
        <v>2344</v>
      </c>
      <c r="E664" s="154" t="s">
        <v>3554</v>
      </c>
      <c r="F664" s="155" t="s">
        <v>3555</v>
      </c>
      <c r="G664" s="160">
        <v>5167.9</v>
      </c>
      <c r="H664" s="157">
        <v>21093.7</v>
      </c>
      <c r="I664" s="158">
        <v>0.95</v>
      </c>
      <c r="J664" s="157"/>
      <c r="K664" s="158"/>
      <c r="N664" s="137"/>
      <c r="O664" s="137"/>
      <c r="P664" s="137"/>
      <c r="Q664" s="159"/>
      <c r="R664" s="159"/>
      <c r="S664" s="159"/>
    </row>
    <row r="665" spans="2:19" ht="13.5" customHeight="1">
      <c r="B665" s="151">
        <v>20</v>
      </c>
      <c r="C665" s="152">
        <v>34</v>
      </c>
      <c r="D665" s="153" t="s">
        <v>2344</v>
      </c>
      <c r="E665" s="154" t="s">
        <v>3556</v>
      </c>
      <c r="F665" s="155" t="s">
        <v>3557</v>
      </c>
      <c r="G665" s="160">
        <v>9586.2</v>
      </c>
      <c r="H665" s="157">
        <v>20919.1</v>
      </c>
      <c r="I665" s="158">
        <v>0.19</v>
      </c>
      <c r="J665" s="157"/>
      <c r="K665" s="158"/>
      <c r="N665" s="137"/>
      <c r="O665" s="137"/>
      <c r="P665" s="137"/>
      <c r="Q665" s="159"/>
      <c r="R665" s="159"/>
      <c r="S665" s="159"/>
    </row>
    <row r="666" spans="2:19" ht="13.5" customHeight="1">
      <c r="B666" s="151">
        <v>22</v>
      </c>
      <c r="C666" s="152">
        <v>25</v>
      </c>
      <c r="D666" s="153" t="s">
        <v>2344</v>
      </c>
      <c r="E666" s="154" t="s">
        <v>3558</v>
      </c>
      <c r="F666" s="180" t="s">
        <v>3559</v>
      </c>
      <c r="G666" s="160">
        <v>7538</v>
      </c>
      <c r="H666" s="157">
        <v>67799.9</v>
      </c>
      <c r="I666" s="158">
        <v>3.97</v>
      </c>
      <c r="J666" s="157"/>
      <c r="K666" s="158"/>
      <c r="N666" s="137"/>
      <c r="O666" s="137"/>
      <c r="P666" s="137"/>
      <c r="Q666" s="159"/>
      <c r="R666" s="159"/>
      <c r="S666" s="159"/>
    </row>
    <row r="667" spans="2:19" ht="13.5" customHeight="1">
      <c r="B667" s="161" t="s">
        <v>2025</v>
      </c>
      <c r="C667" s="152">
        <v>34</v>
      </c>
      <c r="D667" s="153" t="s">
        <v>2344</v>
      </c>
      <c r="E667" s="154" t="s">
        <v>3560</v>
      </c>
      <c r="F667" s="155" t="s">
        <v>3561</v>
      </c>
      <c r="G667" s="160">
        <v>11114.2</v>
      </c>
      <c r="H667" s="157">
        <v>25147.9</v>
      </c>
      <c r="I667" s="158">
        <v>0.12</v>
      </c>
      <c r="J667" s="157"/>
      <c r="K667" s="158"/>
      <c r="N667" s="137"/>
      <c r="O667" s="137"/>
      <c r="P667" s="137"/>
      <c r="Q667" s="159"/>
      <c r="R667" s="159"/>
      <c r="S667" s="159"/>
    </row>
    <row r="668" spans="2:19" ht="13.5" customHeight="1">
      <c r="B668" s="151">
        <v>15</v>
      </c>
      <c r="C668" s="152">
        <v>33</v>
      </c>
      <c r="D668" s="153" t="s">
        <v>2344</v>
      </c>
      <c r="E668" s="154" t="s">
        <v>3562</v>
      </c>
      <c r="F668" s="155" t="s">
        <v>3563</v>
      </c>
      <c r="G668" s="160">
        <v>7827.1</v>
      </c>
      <c r="H668" s="157">
        <v>33547.2</v>
      </c>
      <c r="I668" s="158">
        <v>0.3</v>
      </c>
      <c r="J668" s="157"/>
      <c r="K668" s="158"/>
      <c r="N668" s="137"/>
      <c r="O668" s="137"/>
      <c r="P668" s="137"/>
      <c r="Q668" s="159"/>
      <c r="R668" s="159"/>
      <c r="S668" s="159"/>
    </row>
    <row r="669" spans="2:19" ht="13.5" customHeight="1">
      <c r="B669" s="151">
        <v>16</v>
      </c>
      <c r="C669" s="152">
        <v>30</v>
      </c>
      <c r="D669" s="153" t="s">
        <v>2344</v>
      </c>
      <c r="E669" s="154" t="s">
        <v>3564</v>
      </c>
      <c r="F669" s="180" t="s">
        <v>3565</v>
      </c>
      <c r="G669" s="160">
        <v>13652.8</v>
      </c>
      <c r="H669" s="157">
        <v>18136.9</v>
      </c>
      <c r="I669" s="158">
        <v>0.29</v>
      </c>
      <c r="J669" s="157"/>
      <c r="K669" s="158"/>
      <c r="N669" s="137"/>
      <c r="O669" s="137"/>
      <c r="P669" s="137"/>
      <c r="Q669" s="159"/>
      <c r="R669" s="159"/>
      <c r="S669" s="159"/>
    </row>
    <row r="670" spans="2:19" ht="13.5" customHeight="1">
      <c r="B670" s="151">
        <v>18</v>
      </c>
      <c r="C670" s="163">
        <v>24</v>
      </c>
      <c r="D670" s="153" t="s">
        <v>2344</v>
      </c>
      <c r="E670" s="154" t="s">
        <v>3566</v>
      </c>
      <c r="F670" s="169" t="s">
        <v>3567</v>
      </c>
      <c r="G670" s="160">
        <v>5611.7</v>
      </c>
      <c r="H670" s="157">
        <v>17697.1</v>
      </c>
      <c r="I670" s="158">
        <v>0.52</v>
      </c>
      <c r="J670" s="157"/>
      <c r="K670" s="158"/>
      <c r="N670" s="137"/>
      <c r="O670" s="137"/>
      <c r="P670" s="137"/>
      <c r="Q670" s="159"/>
      <c r="R670" s="159"/>
      <c r="S670" s="159"/>
    </row>
    <row r="671" spans="2:19" ht="13.5" customHeight="1">
      <c r="B671" s="151">
        <v>23</v>
      </c>
      <c r="C671" s="152">
        <v>26</v>
      </c>
      <c r="D671" s="153" t="s">
        <v>2344</v>
      </c>
      <c r="E671" s="154" t="s">
        <v>3568</v>
      </c>
      <c r="F671" s="155" t="s">
        <v>3569</v>
      </c>
      <c r="G671" s="160">
        <v>17247.7</v>
      </c>
      <c r="H671" s="157">
        <v>48211.4</v>
      </c>
      <c r="I671" s="158">
        <v>1.26</v>
      </c>
      <c r="J671" s="157"/>
      <c r="K671" s="158"/>
      <c r="N671" s="137"/>
      <c r="O671" s="137"/>
      <c r="P671" s="137"/>
      <c r="Q671" s="159"/>
      <c r="R671" s="159"/>
      <c r="S671" s="159"/>
    </row>
    <row r="672" spans="2:19" ht="13.5" customHeight="1">
      <c r="B672" s="151">
        <v>19</v>
      </c>
      <c r="C672" s="152">
        <v>18</v>
      </c>
      <c r="D672" s="153" t="s">
        <v>2344</v>
      </c>
      <c r="E672" s="154" t="s">
        <v>3570</v>
      </c>
      <c r="F672" s="155" t="s">
        <v>3571</v>
      </c>
      <c r="G672" s="160">
        <v>7317.2</v>
      </c>
      <c r="H672" s="157">
        <v>43666.1</v>
      </c>
      <c r="I672" s="158">
        <v>3.26</v>
      </c>
      <c r="J672" s="157"/>
      <c r="K672" s="158"/>
      <c r="N672" s="137"/>
      <c r="O672" s="137"/>
      <c r="P672" s="137"/>
      <c r="Q672" s="159"/>
      <c r="R672" s="159"/>
      <c r="S672" s="159"/>
    </row>
    <row r="673" spans="2:19" ht="13.5" customHeight="1">
      <c r="B673" s="151">
        <v>25</v>
      </c>
      <c r="C673" s="152">
        <v>25</v>
      </c>
      <c r="D673" s="153" t="s">
        <v>2344</v>
      </c>
      <c r="E673" s="154" t="s">
        <v>3572</v>
      </c>
      <c r="F673" s="155" t="s">
        <v>3573</v>
      </c>
      <c r="G673" s="160">
        <v>9805.1</v>
      </c>
      <c r="H673" s="157">
        <v>26492.9</v>
      </c>
      <c r="I673" s="158">
        <v>0.84</v>
      </c>
      <c r="J673" s="157"/>
      <c r="K673" s="158"/>
      <c r="N673" s="137"/>
      <c r="O673" s="137"/>
      <c r="P673" s="137"/>
      <c r="Q673" s="159"/>
      <c r="R673" s="159"/>
      <c r="S673" s="159"/>
    </row>
    <row r="674" spans="2:19" ht="13.5" customHeight="1">
      <c r="B674" s="151" t="s">
        <v>2025</v>
      </c>
      <c r="C674" s="152">
        <v>35</v>
      </c>
      <c r="D674" s="153" t="s">
        <v>2344</v>
      </c>
      <c r="E674" s="154" t="s">
        <v>3574</v>
      </c>
      <c r="F674" s="155" t="s">
        <v>3575</v>
      </c>
      <c r="G674" s="160">
        <v>5556.9</v>
      </c>
      <c r="H674" s="157">
        <v>15096.8</v>
      </c>
      <c r="I674" s="158">
        <v>0.07</v>
      </c>
      <c r="J674" s="157"/>
      <c r="K674" s="158"/>
      <c r="N674" s="137"/>
      <c r="O674" s="137"/>
      <c r="P674" s="137"/>
      <c r="Q674" s="159"/>
      <c r="R674" s="159"/>
      <c r="S674" s="159"/>
    </row>
    <row r="675" spans="2:19" ht="13.5" customHeight="1">
      <c r="B675" s="151">
        <v>13</v>
      </c>
      <c r="C675" s="152">
        <v>29</v>
      </c>
      <c r="D675" s="153" t="s">
        <v>2344</v>
      </c>
      <c r="E675" s="154" t="s">
        <v>3576</v>
      </c>
      <c r="F675" s="155" t="s">
        <v>3577</v>
      </c>
      <c r="G675" s="160">
        <v>45942.3</v>
      </c>
      <c r="H675" s="157">
        <v>119565.6</v>
      </c>
      <c r="I675" s="158">
        <v>1.77</v>
      </c>
      <c r="J675" s="157"/>
      <c r="K675" s="158"/>
      <c r="N675" s="137"/>
      <c r="O675" s="137"/>
      <c r="P675" s="137"/>
      <c r="Q675" s="159"/>
      <c r="R675" s="159"/>
      <c r="S675" s="159"/>
    </row>
    <row r="676" spans="2:19" ht="13.5" customHeight="1">
      <c r="B676" s="151">
        <v>10</v>
      </c>
      <c r="C676" s="152">
        <v>35</v>
      </c>
      <c r="D676" s="153" t="s">
        <v>2344</v>
      </c>
      <c r="E676" s="154" t="s">
        <v>3578</v>
      </c>
      <c r="F676" s="155" t="s">
        <v>3579</v>
      </c>
      <c r="G676" s="160">
        <v>25540.5</v>
      </c>
      <c r="H676" s="157">
        <v>30875.5</v>
      </c>
      <c r="I676" s="158">
        <v>0.48</v>
      </c>
      <c r="J676" s="157"/>
      <c r="K676" s="158"/>
      <c r="N676" s="137"/>
      <c r="O676" s="137"/>
      <c r="P676" s="137"/>
      <c r="Q676" s="159"/>
      <c r="R676" s="159"/>
      <c r="S676" s="159"/>
    </row>
    <row r="677" spans="2:19" ht="13.5" customHeight="1">
      <c r="B677" s="151" t="s">
        <v>2007</v>
      </c>
      <c r="C677" s="152">
        <v>25</v>
      </c>
      <c r="D677" s="153" t="s">
        <v>2344</v>
      </c>
      <c r="E677" s="154" t="s">
        <v>3580</v>
      </c>
      <c r="F677" s="155" t="s">
        <v>3581</v>
      </c>
      <c r="G677" s="160">
        <v>13105.2</v>
      </c>
      <c r="H677" s="157">
        <v>34001.4</v>
      </c>
      <c r="I677" s="158">
        <v>0.44</v>
      </c>
      <c r="J677" s="157"/>
      <c r="K677" s="158"/>
      <c r="N677" s="137"/>
      <c r="O677" s="137"/>
      <c r="P677" s="137"/>
      <c r="Q677" s="159"/>
      <c r="R677" s="159"/>
      <c r="S677" s="159"/>
    </row>
    <row r="678" spans="2:19" ht="13.5" customHeight="1">
      <c r="B678" s="151" t="s">
        <v>1985</v>
      </c>
      <c r="C678" s="152">
        <v>33</v>
      </c>
      <c r="D678" s="153" t="s">
        <v>2344</v>
      </c>
      <c r="E678" s="154" t="s">
        <v>3582</v>
      </c>
      <c r="F678" s="155" t="s">
        <v>3583</v>
      </c>
      <c r="G678" s="160">
        <v>11629.1</v>
      </c>
      <c r="H678" s="157">
        <v>47630.4</v>
      </c>
      <c r="I678" s="158">
        <v>2.38</v>
      </c>
      <c r="J678" s="157"/>
      <c r="K678" s="158"/>
      <c r="N678" s="137"/>
      <c r="O678" s="137"/>
      <c r="P678" s="137"/>
      <c r="Q678" s="159"/>
      <c r="R678" s="159"/>
      <c r="S678" s="159"/>
    </row>
    <row r="679" spans="2:19" ht="13.5" customHeight="1">
      <c r="B679" s="151">
        <v>18</v>
      </c>
      <c r="C679" s="163">
        <v>25</v>
      </c>
      <c r="D679" s="153" t="s">
        <v>2344</v>
      </c>
      <c r="E679" s="154" t="s">
        <v>3584</v>
      </c>
      <c r="F679" s="169" t="s">
        <v>3585</v>
      </c>
      <c r="G679" s="160">
        <v>10338.7</v>
      </c>
      <c r="H679" s="157">
        <v>22995.4</v>
      </c>
      <c r="I679" s="158">
        <v>0.68</v>
      </c>
      <c r="J679" s="157"/>
      <c r="K679" s="158"/>
      <c r="N679" s="137"/>
      <c r="O679" s="137"/>
      <c r="P679" s="137"/>
      <c r="Q679" s="159"/>
      <c r="R679" s="159"/>
      <c r="S679" s="159"/>
    </row>
    <row r="680" spans="2:19" ht="13.5" customHeight="1">
      <c r="B680" s="151">
        <v>22</v>
      </c>
      <c r="C680" s="152">
        <v>26</v>
      </c>
      <c r="D680" s="153" t="s">
        <v>2344</v>
      </c>
      <c r="E680" s="154" t="s">
        <v>3586</v>
      </c>
      <c r="F680" s="180" t="s">
        <v>3587</v>
      </c>
      <c r="G680" s="160">
        <v>10681.1</v>
      </c>
      <c r="H680" s="157">
        <v>39875.8</v>
      </c>
      <c r="I680" s="158">
        <v>2.34</v>
      </c>
      <c r="J680" s="157"/>
      <c r="K680" s="158"/>
      <c r="N680" s="137"/>
      <c r="O680" s="137"/>
      <c r="P680" s="137"/>
      <c r="Q680" s="159"/>
      <c r="R680" s="159"/>
      <c r="S680" s="159"/>
    </row>
    <row r="681" spans="2:19" ht="13.5" customHeight="1">
      <c r="B681" s="161" t="s">
        <v>1984</v>
      </c>
      <c r="C681" s="152">
        <v>45</v>
      </c>
      <c r="D681" s="153" t="s">
        <v>2344</v>
      </c>
      <c r="E681" s="154" t="s">
        <v>3588</v>
      </c>
      <c r="F681" s="155" t="s">
        <v>3589</v>
      </c>
      <c r="G681" s="160">
        <v>17848.1</v>
      </c>
      <c r="H681" s="157">
        <v>13016</v>
      </c>
      <c r="I681" s="158">
        <v>0.07</v>
      </c>
      <c r="J681" s="157"/>
      <c r="K681" s="158"/>
      <c r="N681" s="137"/>
      <c r="O681" s="137"/>
      <c r="P681" s="137"/>
      <c r="Q681" s="159"/>
      <c r="R681" s="159"/>
      <c r="S681" s="159"/>
    </row>
    <row r="682" spans="2:19" ht="23.25" customHeight="1">
      <c r="B682" s="168" t="s">
        <v>1997</v>
      </c>
      <c r="C682" s="174"/>
      <c r="D682" s="187" t="s">
        <v>3590</v>
      </c>
      <c r="E682" s="154" t="s">
        <v>3591</v>
      </c>
      <c r="F682" s="188" t="s">
        <v>3592</v>
      </c>
      <c r="G682" s="160">
        <v>604502.5</v>
      </c>
      <c r="H682" s="157">
        <v>524904.6</v>
      </c>
      <c r="I682" s="158">
        <v>21.84</v>
      </c>
      <c r="J682" s="157"/>
      <c r="K682" s="158"/>
      <c r="N682" s="137"/>
      <c r="O682" s="137"/>
      <c r="P682" s="137"/>
      <c r="Q682" s="159"/>
      <c r="R682" s="159"/>
      <c r="S682" s="159"/>
    </row>
    <row r="683" spans="2:19" ht="24.75" customHeight="1">
      <c r="B683" s="168" t="s">
        <v>2011</v>
      </c>
      <c r="C683" s="174" t="s">
        <v>3593</v>
      </c>
      <c r="D683" s="187" t="s">
        <v>3590</v>
      </c>
      <c r="E683" s="154" t="s">
        <v>3594</v>
      </c>
      <c r="F683" s="189" t="s">
        <v>3595</v>
      </c>
      <c r="G683" s="160">
        <v>303883.4</v>
      </c>
      <c r="H683" s="157">
        <v>325409.5</v>
      </c>
      <c r="I683" s="158">
        <v>16.26</v>
      </c>
      <c r="J683" s="157"/>
      <c r="K683" s="158"/>
      <c r="N683" s="137"/>
      <c r="O683" s="137"/>
      <c r="P683" s="137"/>
      <c r="Q683" s="159"/>
      <c r="R683" s="159"/>
      <c r="S683" s="159"/>
    </row>
    <row r="684" spans="2:19" ht="22.5" customHeight="1">
      <c r="B684" s="168" t="s">
        <v>1994</v>
      </c>
      <c r="C684" s="174" t="s">
        <v>3593</v>
      </c>
      <c r="D684" s="187" t="s">
        <v>3590</v>
      </c>
      <c r="E684" s="154" t="s">
        <v>3596</v>
      </c>
      <c r="F684" s="189" t="s">
        <v>3597</v>
      </c>
      <c r="G684" s="160">
        <v>176296.3</v>
      </c>
      <c r="H684" s="157">
        <v>256474.8</v>
      </c>
      <c r="I684" s="158">
        <v>11.54</v>
      </c>
      <c r="J684" s="157"/>
      <c r="K684" s="158"/>
      <c r="N684" s="137"/>
      <c r="O684" s="137"/>
      <c r="P684" s="137"/>
      <c r="Q684" s="159"/>
      <c r="R684" s="159"/>
      <c r="S684" s="159"/>
    </row>
    <row r="685" spans="2:19" ht="31.5" customHeight="1">
      <c r="B685" s="168" t="s">
        <v>2025</v>
      </c>
      <c r="C685" s="174" t="s">
        <v>3593</v>
      </c>
      <c r="D685" s="187" t="s">
        <v>3590</v>
      </c>
      <c r="E685" s="177" t="s">
        <v>3598</v>
      </c>
      <c r="F685" s="189" t="s">
        <v>3599</v>
      </c>
      <c r="G685" s="190">
        <v>1276915</v>
      </c>
      <c r="H685" s="157"/>
      <c r="I685" s="158"/>
      <c r="J685" s="157">
        <v>4499.5</v>
      </c>
      <c r="K685" s="158">
        <v>0.35</v>
      </c>
      <c r="N685" s="137"/>
      <c r="O685" s="191"/>
      <c r="P685" s="137"/>
      <c r="Q685" s="159"/>
      <c r="R685" s="159"/>
      <c r="S685" s="159"/>
    </row>
    <row r="686" spans="2:19" ht="22.5" customHeight="1">
      <c r="B686" s="192" t="s">
        <v>1984</v>
      </c>
      <c r="C686" s="174" t="s">
        <v>3593</v>
      </c>
      <c r="D686" s="187" t="s">
        <v>3590</v>
      </c>
      <c r="E686" s="154" t="s">
        <v>3600</v>
      </c>
      <c r="F686" s="189" t="s">
        <v>3601</v>
      </c>
      <c r="G686" s="190">
        <v>1421547.5</v>
      </c>
      <c r="H686" s="157">
        <v>306195.9</v>
      </c>
      <c r="I686" s="158">
        <v>1.75</v>
      </c>
      <c r="J686" s="157"/>
      <c r="K686" s="158"/>
      <c r="N686" s="137"/>
      <c r="O686" s="191"/>
      <c r="P686" s="137"/>
      <c r="Q686" s="159"/>
      <c r="R686" s="159"/>
      <c r="S686" s="159"/>
    </row>
    <row r="687" spans="2:19" ht="30" customHeight="1">
      <c r="B687" s="151" t="s">
        <v>2004</v>
      </c>
      <c r="C687" s="174" t="s">
        <v>3593</v>
      </c>
      <c r="D687" s="187" t="s">
        <v>3590</v>
      </c>
      <c r="E687" s="154" t="s">
        <v>3602</v>
      </c>
      <c r="F687" s="189" t="s">
        <v>3603</v>
      </c>
      <c r="G687" s="160">
        <v>242597.9</v>
      </c>
      <c r="H687" s="157">
        <v>322963.4</v>
      </c>
      <c r="I687" s="158">
        <v>20.05</v>
      </c>
      <c r="J687" s="157"/>
      <c r="K687" s="158"/>
      <c r="N687" s="137"/>
      <c r="O687" s="191"/>
      <c r="P687" s="137"/>
      <c r="Q687" s="159"/>
      <c r="R687" s="159"/>
      <c r="S687" s="159"/>
    </row>
    <row r="688" spans="2:19" ht="28.5" customHeight="1">
      <c r="B688" s="168" t="s">
        <v>2010</v>
      </c>
      <c r="C688" s="174" t="s">
        <v>3593</v>
      </c>
      <c r="D688" s="187" t="s">
        <v>3590</v>
      </c>
      <c r="E688" s="154" t="s">
        <v>3604</v>
      </c>
      <c r="F688" s="189" t="s">
        <v>3605</v>
      </c>
      <c r="G688" s="160">
        <v>178840.3</v>
      </c>
      <c r="H688" s="157">
        <v>287382.1</v>
      </c>
      <c r="I688" s="158">
        <v>13.42</v>
      </c>
      <c r="J688" s="157"/>
      <c r="K688" s="158"/>
      <c r="N688" s="137"/>
      <c r="O688" s="191"/>
      <c r="P688" s="137"/>
      <c r="Q688" s="159"/>
      <c r="R688" s="159"/>
      <c r="S688" s="159"/>
    </row>
    <row r="689" spans="2:19" ht="19.5" customHeight="1">
      <c r="B689" s="168" t="s">
        <v>2007</v>
      </c>
      <c r="C689" s="174" t="s">
        <v>3593</v>
      </c>
      <c r="D689" s="187" t="s">
        <v>3590</v>
      </c>
      <c r="E689" s="154" t="s">
        <v>3606</v>
      </c>
      <c r="F689" s="189" t="s">
        <v>3607</v>
      </c>
      <c r="G689" s="190">
        <v>548274.4</v>
      </c>
      <c r="H689" s="157">
        <v>275509.8</v>
      </c>
      <c r="I689" s="158">
        <v>3.57</v>
      </c>
      <c r="J689" s="157"/>
      <c r="K689" s="158"/>
      <c r="N689" s="137"/>
      <c r="O689" s="191"/>
      <c r="P689" s="137"/>
      <c r="Q689" s="159"/>
      <c r="R689" s="159"/>
      <c r="S689" s="159"/>
    </row>
    <row r="690" spans="2:19" ht="29.25" customHeight="1">
      <c r="B690" s="193" t="s">
        <v>2018</v>
      </c>
      <c r="C690" s="194" t="s">
        <v>3593</v>
      </c>
      <c r="D690" s="195" t="s">
        <v>3590</v>
      </c>
      <c r="E690" s="154" t="s">
        <v>3608</v>
      </c>
      <c r="F690" s="188" t="s">
        <v>3609</v>
      </c>
      <c r="G690" s="160">
        <v>227750.3</v>
      </c>
      <c r="H690" s="157">
        <v>269483.3</v>
      </c>
      <c r="I690" s="158">
        <v>11.82</v>
      </c>
      <c r="J690" s="157"/>
      <c r="K690" s="158"/>
      <c r="N690" s="137"/>
      <c r="O690" s="137"/>
      <c r="P690" s="137"/>
      <c r="Q690" s="159"/>
      <c r="R690" s="159"/>
      <c r="S690" s="159"/>
    </row>
    <row r="691" spans="2:19" ht="23.25" customHeight="1">
      <c r="B691" s="193">
        <v>10</v>
      </c>
      <c r="C691" s="194" t="s">
        <v>3593</v>
      </c>
      <c r="D691" s="195" t="s">
        <v>3590</v>
      </c>
      <c r="E691" s="154" t="s">
        <v>3610</v>
      </c>
      <c r="F691" s="188" t="s">
        <v>3611</v>
      </c>
      <c r="G691" s="160">
        <v>595638.5</v>
      </c>
      <c r="H691" s="157">
        <v>32560.5</v>
      </c>
      <c r="I691" s="158">
        <v>0.5</v>
      </c>
      <c r="J691" s="157"/>
      <c r="K691" s="158"/>
      <c r="N691" s="137"/>
      <c r="O691" s="137"/>
      <c r="P691" s="137"/>
      <c r="Q691" s="159"/>
      <c r="R691" s="159"/>
      <c r="S691" s="159"/>
    </row>
    <row r="692" spans="2:19" ht="28.5" customHeight="1">
      <c r="B692" s="193">
        <v>11</v>
      </c>
      <c r="C692" s="194" t="s">
        <v>3593</v>
      </c>
      <c r="D692" s="195" t="s">
        <v>3590</v>
      </c>
      <c r="E692" s="154" t="s">
        <v>3612</v>
      </c>
      <c r="F692" s="188" t="s">
        <v>3613</v>
      </c>
      <c r="G692" s="160">
        <v>195430.4</v>
      </c>
      <c r="H692" s="157">
        <v>232011.9</v>
      </c>
      <c r="I692" s="158">
        <v>22.05</v>
      </c>
      <c r="J692" s="157"/>
      <c r="K692" s="158"/>
      <c r="N692" s="137"/>
      <c r="O692" s="137"/>
      <c r="P692" s="137"/>
      <c r="Q692" s="159"/>
      <c r="R692" s="159"/>
      <c r="S692" s="159"/>
    </row>
    <row r="693" spans="2:19" ht="23.25" customHeight="1">
      <c r="B693" s="193">
        <v>12</v>
      </c>
      <c r="C693" s="194" t="s">
        <v>3593</v>
      </c>
      <c r="D693" s="195" t="s">
        <v>3590</v>
      </c>
      <c r="E693" s="154" t="s">
        <v>3614</v>
      </c>
      <c r="F693" s="188" t="s">
        <v>3615</v>
      </c>
      <c r="G693" s="160">
        <v>530537.3</v>
      </c>
      <c r="H693" s="157">
        <v>387158.2</v>
      </c>
      <c r="I693" s="158">
        <v>9.18</v>
      </c>
      <c r="J693" s="157"/>
      <c r="K693" s="158"/>
      <c r="N693" s="137"/>
      <c r="O693" s="137"/>
      <c r="P693" s="137"/>
      <c r="Q693" s="159"/>
      <c r="R693" s="159"/>
      <c r="S693" s="159"/>
    </row>
    <row r="694" spans="2:19" ht="22.5" customHeight="1">
      <c r="B694" s="151">
        <v>13</v>
      </c>
      <c r="C694" s="194" t="s">
        <v>3593</v>
      </c>
      <c r="D694" s="195" t="s">
        <v>3590</v>
      </c>
      <c r="E694" s="154" t="s">
        <v>3616</v>
      </c>
      <c r="F694" s="188" t="s">
        <v>3617</v>
      </c>
      <c r="G694" s="160">
        <v>546579.1</v>
      </c>
      <c r="H694" s="157">
        <v>617487.4</v>
      </c>
      <c r="I694" s="158">
        <v>9.13</v>
      </c>
      <c r="J694" s="157"/>
      <c r="K694" s="158"/>
      <c r="N694" s="137"/>
      <c r="O694" s="137"/>
      <c r="P694" s="137"/>
      <c r="Q694" s="159"/>
      <c r="R694" s="159"/>
      <c r="S694" s="159"/>
    </row>
    <row r="695" spans="2:19" ht="27.75" customHeight="1">
      <c r="B695" s="193">
        <v>14</v>
      </c>
      <c r="C695" s="194" t="s">
        <v>3593</v>
      </c>
      <c r="D695" s="195" t="s">
        <v>3590</v>
      </c>
      <c r="E695" s="154" t="s">
        <v>3618</v>
      </c>
      <c r="F695" s="188" t="s">
        <v>3619</v>
      </c>
      <c r="G695" s="160">
        <v>261864.8</v>
      </c>
      <c r="H695" s="157">
        <v>263706</v>
      </c>
      <c r="I695" s="158">
        <v>9.98</v>
      </c>
      <c r="J695" s="157"/>
      <c r="K695" s="158"/>
      <c r="N695" s="137"/>
      <c r="O695" s="137"/>
      <c r="P695" s="137"/>
      <c r="Q695" s="159"/>
      <c r="R695" s="159"/>
      <c r="S695" s="159"/>
    </row>
    <row r="696" spans="2:19" ht="20.25" customHeight="1">
      <c r="B696" s="193">
        <v>15</v>
      </c>
      <c r="C696" s="194" t="s">
        <v>3593</v>
      </c>
      <c r="D696" s="195" t="s">
        <v>3590</v>
      </c>
      <c r="E696" s="154" t="s">
        <v>3620</v>
      </c>
      <c r="F696" s="188" t="s">
        <v>3621</v>
      </c>
      <c r="G696" s="160">
        <v>662822.6</v>
      </c>
      <c r="H696" s="157">
        <v>218015.5</v>
      </c>
      <c r="I696" s="158">
        <v>1.95</v>
      </c>
      <c r="J696" s="157"/>
      <c r="K696" s="158"/>
      <c r="N696" s="137"/>
      <c r="O696" s="137"/>
      <c r="P696" s="137"/>
      <c r="Q696" s="159"/>
      <c r="R696" s="159"/>
      <c r="S696" s="159"/>
    </row>
    <row r="697" spans="2:19" ht="23.25" customHeight="1">
      <c r="B697" s="193">
        <v>16</v>
      </c>
      <c r="C697" s="194" t="s">
        <v>3593</v>
      </c>
      <c r="D697" s="195" t="s">
        <v>3590</v>
      </c>
      <c r="E697" s="154" t="s">
        <v>3622</v>
      </c>
      <c r="F697" s="188" t="s">
        <v>3623</v>
      </c>
      <c r="G697" s="160">
        <v>389598.8</v>
      </c>
      <c r="H697" s="157">
        <v>246964.6</v>
      </c>
      <c r="I697" s="158">
        <v>4.01</v>
      </c>
      <c r="J697" s="157"/>
      <c r="K697" s="158"/>
      <c r="N697" s="137"/>
      <c r="O697" s="137"/>
      <c r="P697" s="137"/>
      <c r="Q697" s="159"/>
      <c r="R697" s="159"/>
      <c r="S697" s="159"/>
    </row>
    <row r="698" spans="2:19" ht="20.25" customHeight="1">
      <c r="B698" s="193">
        <v>17</v>
      </c>
      <c r="C698" s="194" t="s">
        <v>3593</v>
      </c>
      <c r="D698" s="195" t="s">
        <v>3590</v>
      </c>
      <c r="E698" s="154" t="s">
        <v>3624</v>
      </c>
      <c r="F698" s="188" t="s">
        <v>3625</v>
      </c>
      <c r="G698" s="160">
        <v>196316.8</v>
      </c>
      <c r="H698" s="157">
        <v>262307.1</v>
      </c>
      <c r="I698" s="158">
        <v>17.17</v>
      </c>
      <c r="J698" s="157"/>
      <c r="K698" s="158"/>
      <c r="N698" s="137"/>
      <c r="O698" s="137"/>
      <c r="P698" s="137"/>
      <c r="Q698" s="159"/>
      <c r="R698" s="159"/>
      <c r="S698" s="159"/>
    </row>
    <row r="699" spans="2:19" ht="19.5" customHeight="1">
      <c r="B699" s="193">
        <v>18</v>
      </c>
      <c r="C699" s="194" t="s">
        <v>3593</v>
      </c>
      <c r="D699" s="195" t="s">
        <v>3590</v>
      </c>
      <c r="E699" s="154" t="s">
        <v>3626</v>
      </c>
      <c r="F699" s="188" t="s">
        <v>3627</v>
      </c>
      <c r="G699" s="160">
        <v>247634.9</v>
      </c>
      <c r="H699" s="157">
        <v>235449.7</v>
      </c>
      <c r="I699" s="158">
        <v>6.97</v>
      </c>
      <c r="J699" s="157"/>
      <c r="K699" s="158"/>
      <c r="N699" s="137"/>
      <c r="O699" s="137"/>
      <c r="P699" s="137"/>
      <c r="Q699" s="159"/>
      <c r="R699" s="159"/>
      <c r="S699" s="159"/>
    </row>
    <row r="700" spans="2:19" ht="30" customHeight="1">
      <c r="B700" s="193">
        <v>19</v>
      </c>
      <c r="C700" s="194" t="s">
        <v>3593</v>
      </c>
      <c r="D700" s="195" t="s">
        <v>3590</v>
      </c>
      <c r="E700" s="154" t="s">
        <v>3628</v>
      </c>
      <c r="F700" s="188" t="s">
        <v>3629</v>
      </c>
      <c r="G700" s="160">
        <v>138386.9</v>
      </c>
      <c r="H700" s="157">
        <v>256534</v>
      </c>
      <c r="I700" s="158">
        <v>19.17</v>
      </c>
      <c r="J700" s="157"/>
      <c r="K700" s="158"/>
      <c r="N700" s="137"/>
      <c r="O700" s="137"/>
      <c r="P700" s="137"/>
      <c r="Q700" s="173"/>
      <c r="R700" s="159"/>
      <c r="S700" s="159"/>
    </row>
    <row r="701" spans="2:19" ht="21" customHeight="1">
      <c r="B701" s="193">
        <v>20</v>
      </c>
      <c r="C701" s="194" t="s">
        <v>3593</v>
      </c>
      <c r="D701" s="195" t="s">
        <v>3590</v>
      </c>
      <c r="E701" s="154" t="s">
        <v>3630</v>
      </c>
      <c r="F701" s="188" t="s">
        <v>3631</v>
      </c>
      <c r="G701" s="160">
        <v>732670.6</v>
      </c>
      <c r="H701" s="157">
        <v>488601.4</v>
      </c>
      <c r="I701" s="158">
        <v>4.32</v>
      </c>
      <c r="J701" s="157"/>
      <c r="K701" s="158"/>
      <c r="N701" s="137"/>
      <c r="O701" s="137"/>
      <c r="P701" s="137"/>
      <c r="Q701" s="159"/>
      <c r="R701" s="159"/>
      <c r="S701" s="159"/>
    </row>
    <row r="702" spans="2:19" ht="22.5" customHeight="1">
      <c r="B702" s="193">
        <v>21</v>
      </c>
      <c r="C702" s="194" t="s">
        <v>3593</v>
      </c>
      <c r="D702" s="195" t="s">
        <v>3590</v>
      </c>
      <c r="E702" s="154" t="s">
        <v>3632</v>
      </c>
      <c r="F702" s="188" t="s">
        <v>3633</v>
      </c>
      <c r="G702" s="160">
        <v>184160.5</v>
      </c>
      <c r="H702" s="157">
        <v>296044.7</v>
      </c>
      <c r="I702" s="158">
        <v>25.22</v>
      </c>
      <c r="J702" s="157"/>
      <c r="K702" s="158"/>
      <c r="N702" s="137"/>
      <c r="O702" s="137"/>
      <c r="P702" s="137"/>
      <c r="Q702" s="159"/>
      <c r="R702" s="159"/>
      <c r="S702" s="159"/>
    </row>
    <row r="703" spans="2:19" ht="30" customHeight="1">
      <c r="B703" s="193">
        <v>22</v>
      </c>
      <c r="C703" s="194" t="s">
        <v>3593</v>
      </c>
      <c r="D703" s="195" t="s">
        <v>3590</v>
      </c>
      <c r="E703" s="154" t="s">
        <v>3634</v>
      </c>
      <c r="F703" s="188" t="s">
        <v>3635</v>
      </c>
      <c r="G703" s="160">
        <v>232019.4</v>
      </c>
      <c r="H703" s="157">
        <v>329153.2</v>
      </c>
      <c r="I703" s="158">
        <v>19.27</v>
      </c>
      <c r="J703" s="157"/>
      <c r="K703" s="158"/>
      <c r="N703" s="137"/>
      <c r="O703" s="137"/>
      <c r="P703" s="137"/>
      <c r="Q703" s="159"/>
      <c r="R703" s="159"/>
      <c r="S703" s="159"/>
    </row>
    <row r="704" spans="2:19" ht="18.75" customHeight="1">
      <c r="B704" s="193">
        <v>23</v>
      </c>
      <c r="C704" s="194" t="s">
        <v>3593</v>
      </c>
      <c r="D704" s="195" t="s">
        <v>3590</v>
      </c>
      <c r="E704" s="154" t="s">
        <v>3636</v>
      </c>
      <c r="F704" s="188" t="s">
        <v>3637</v>
      </c>
      <c r="G704" s="160">
        <v>278122.9</v>
      </c>
      <c r="H704" s="157">
        <v>253877.3</v>
      </c>
      <c r="I704" s="158">
        <v>6.64</v>
      </c>
      <c r="J704" s="157"/>
      <c r="K704" s="158"/>
      <c r="N704" s="137"/>
      <c r="O704" s="137"/>
      <c r="P704" s="137"/>
      <c r="Q704" s="159"/>
      <c r="R704" s="159"/>
      <c r="S704" s="159"/>
    </row>
    <row r="705" spans="2:19" ht="30.75" customHeight="1">
      <c r="B705" s="193">
        <v>24</v>
      </c>
      <c r="C705" s="194" t="s">
        <v>3593</v>
      </c>
      <c r="D705" s="195" t="s">
        <v>3590</v>
      </c>
      <c r="E705" s="154" t="s">
        <v>3638</v>
      </c>
      <c r="F705" s="188" t="s">
        <v>3639</v>
      </c>
      <c r="G705" s="160">
        <v>129266.8</v>
      </c>
      <c r="H705" s="157">
        <v>212427.8</v>
      </c>
      <c r="I705" s="158">
        <v>19.84</v>
      </c>
      <c r="J705" s="157"/>
      <c r="K705" s="158"/>
      <c r="N705" s="137"/>
      <c r="O705" s="137"/>
      <c r="P705" s="137"/>
      <c r="Q705" s="159"/>
      <c r="R705" s="159"/>
      <c r="S705" s="159"/>
    </row>
    <row r="706" spans="2:19" ht="29.25" customHeight="1">
      <c r="B706" s="193">
        <v>25</v>
      </c>
      <c r="C706" s="194" t="s">
        <v>3593</v>
      </c>
      <c r="D706" s="195" t="s">
        <v>3590</v>
      </c>
      <c r="E706" s="154" t="s">
        <v>3640</v>
      </c>
      <c r="F706" s="188" t="s">
        <v>3641</v>
      </c>
      <c r="G706" s="160">
        <v>209831</v>
      </c>
      <c r="H706" s="157">
        <v>269106.4</v>
      </c>
      <c r="I706" s="158">
        <v>8.55</v>
      </c>
      <c r="J706" s="157"/>
      <c r="K706" s="158"/>
      <c r="N706" s="137"/>
      <c r="O706" s="137"/>
      <c r="P706" s="137"/>
      <c r="Q706" s="159"/>
      <c r="R706" s="159"/>
      <c r="S706" s="159"/>
    </row>
    <row r="707" spans="2:19" ht="18.75" customHeight="1">
      <c r="B707" s="193">
        <v>26</v>
      </c>
      <c r="C707" s="196" t="s">
        <v>3593</v>
      </c>
      <c r="D707" s="195" t="s">
        <v>3590</v>
      </c>
      <c r="E707" s="154" t="s">
        <v>3642</v>
      </c>
      <c r="F707" s="197" t="s">
        <v>3643</v>
      </c>
      <c r="G707" s="198">
        <v>11570373.5</v>
      </c>
      <c r="H707" s="157"/>
      <c r="I707" s="158"/>
      <c r="J707" s="157">
        <v>7420698.899999999</v>
      </c>
      <c r="K707" s="199">
        <v>69.3</v>
      </c>
      <c r="N707" s="137"/>
      <c r="O707" s="137"/>
      <c r="P707" s="137"/>
      <c r="Q707" s="159"/>
      <c r="R707" s="159"/>
      <c r="S707" s="159"/>
    </row>
    <row r="708" spans="2:19" ht="21.75" customHeight="1">
      <c r="B708" s="193">
        <v>27</v>
      </c>
      <c r="C708" s="196" t="s">
        <v>3593</v>
      </c>
      <c r="D708" s="195" t="s">
        <v>3590</v>
      </c>
      <c r="E708" s="154" t="s">
        <v>3644</v>
      </c>
      <c r="F708" s="197" t="s">
        <v>3645</v>
      </c>
      <c r="G708" s="179">
        <v>469966.6</v>
      </c>
      <c r="H708" s="157">
        <v>75979.6</v>
      </c>
      <c r="I708" s="158">
        <v>11.34</v>
      </c>
      <c r="J708" s="157"/>
      <c r="K708" s="158"/>
      <c r="N708" s="137"/>
      <c r="O708" s="137"/>
      <c r="P708" s="137"/>
      <c r="Q708" s="159"/>
      <c r="R708" s="159"/>
      <c r="S708" s="159"/>
    </row>
    <row r="709" spans="2:19" ht="45" customHeight="1">
      <c r="B709" s="200"/>
      <c r="C709" s="149"/>
      <c r="D709" s="201"/>
      <c r="E709" s="201"/>
      <c r="F709" s="202" t="s">
        <v>3646</v>
      </c>
      <c r="G709" s="203">
        <v>50769111.300000004</v>
      </c>
      <c r="H709" s="203">
        <v>33356349.099999964</v>
      </c>
      <c r="I709" s="204"/>
      <c r="J709" s="203">
        <v>8741215.5</v>
      </c>
      <c r="K709" s="205"/>
      <c r="N709" s="137"/>
      <c r="O709" s="137"/>
      <c r="P709" s="137"/>
      <c r="Q709" s="137"/>
      <c r="R709" s="159"/>
      <c r="S709" s="137"/>
    </row>
    <row r="710" spans="2:19" ht="15.75">
      <c r="B710" s="206"/>
      <c r="C710" s="137"/>
      <c r="D710" s="137"/>
      <c r="E710" s="137"/>
      <c r="F710" s="207"/>
      <c r="G710" s="208"/>
      <c r="H710" s="191"/>
      <c r="I710" s="209"/>
      <c r="J710" s="209"/>
      <c r="K710" s="210"/>
      <c r="N710" s="137"/>
      <c r="O710" s="191"/>
      <c r="P710" s="137"/>
      <c r="Q710" s="137"/>
      <c r="R710" s="137"/>
      <c r="S710" s="137"/>
    </row>
    <row r="711" spans="2:13" ht="18">
      <c r="B711" s="206"/>
      <c r="C711" s="137"/>
      <c r="D711" s="137"/>
      <c r="E711" s="137"/>
      <c r="F711" s="207"/>
      <c r="G711" s="203">
        <v>50769111.300000004</v>
      </c>
      <c r="H711" s="203">
        <v>33356349.10000001</v>
      </c>
      <c r="I711" s="211"/>
      <c r="J711" s="203">
        <v>8741215.5</v>
      </c>
      <c r="K711" s="210"/>
      <c r="M711" s="209"/>
    </row>
    <row r="712" spans="2:13" ht="15.75">
      <c r="B712" s="206"/>
      <c r="C712" s="137"/>
      <c r="D712" s="137"/>
      <c r="E712" s="137"/>
      <c r="F712" s="212"/>
      <c r="G712" s="213"/>
      <c r="H712" s="213"/>
      <c r="I712" s="211"/>
      <c r="J712" s="209"/>
      <c r="K712" s="210"/>
      <c r="M712" s="209"/>
    </row>
    <row r="713" spans="2:13" ht="18">
      <c r="B713" s="206"/>
      <c r="C713" s="137"/>
      <c r="D713" s="137"/>
      <c r="E713" s="137"/>
      <c r="F713" s="207"/>
      <c r="G713" s="213"/>
      <c r="H713" s="191"/>
      <c r="I713" s="214"/>
      <c r="J713" s="209"/>
      <c r="K713" s="210"/>
      <c r="M713" s="209"/>
    </row>
    <row r="714" spans="2:13" ht="18">
      <c r="B714" s="206"/>
      <c r="C714" s="137"/>
      <c r="D714" s="137"/>
      <c r="E714" s="137"/>
      <c r="F714" s="207"/>
      <c r="G714" s="213"/>
      <c r="H714" s="191"/>
      <c r="I714" s="214"/>
      <c r="J714" s="209"/>
      <c r="K714" s="210"/>
      <c r="M714" s="209"/>
    </row>
    <row r="715" spans="2:11" ht="15.75">
      <c r="B715" s="206"/>
      <c r="C715" s="137"/>
      <c r="D715" s="137"/>
      <c r="E715" s="137"/>
      <c r="F715" s="207"/>
      <c r="G715" s="207"/>
      <c r="H715" s="137"/>
      <c r="J715" s="209"/>
      <c r="K715" s="210"/>
    </row>
    <row r="716" spans="2:11" ht="15.75">
      <c r="B716" s="206"/>
      <c r="C716" s="137"/>
      <c r="D716" s="137"/>
      <c r="E716" s="137"/>
      <c r="F716" s="207"/>
      <c r="G716" s="207"/>
      <c r="H716" s="137"/>
      <c r="J716" s="191"/>
      <c r="K716" s="210"/>
    </row>
    <row r="717" spans="2:11" ht="15.75">
      <c r="B717" s="206"/>
      <c r="C717" s="137"/>
      <c r="D717" s="137"/>
      <c r="E717" s="137"/>
      <c r="F717" s="207"/>
      <c r="G717" s="207"/>
      <c r="H717" s="137"/>
      <c r="K717" s="210"/>
    </row>
    <row r="718" spans="2:11" ht="15.75">
      <c r="B718" s="206"/>
      <c r="C718" s="137"/>
      <c r="D718" s="137"/>
      <c r="E718" s="137"/>
      <c r="F718" s="207"/>
      <c r="G718" s="207"/>
      <c r="H718" s="137"/>
      <c r="K718" s="210"/>
    </row>
    <row r="719" spans="2:13" ht="15.75">
      <c r="B719" s="206"/>
      <c r="C719" s="137"/>
      <c r="D719" s="137"/>
      <c r="E719" s="137"/>
      <c r="F719" s="207"/>
      <c r="G719" s="207"/>
      <c r="H719" s="137"/>
      <c r="K719" s="210"/>
      <c r="M719" s="209"/>
    </row>
    <row r="720" spans="2:11" ht="15.75">
      <c r="B720" s="206"/>
      <c r="C720" s="137"/>
      <c r="D720" s="137"/>
      <c r="E720" s="137"/>
      <c r="F720" s="207"/>
      <c r="G720" s="207"/>
      <c r="H720" s="137"/>
      <c r="K720" s="210"/>
    </row>
    <row r="721" spans="2:11" ht="15.75">
      <c r="B721" s="206"/>
      <c r="C721" s="137"/>
      <c r="D721" s="137"/>
      <c r="E721" s="137"/>
      <c r="F721" s="207"/>
      <c r="G721" s="207"/>
      <c r="H721" s="137"/>
      <c r="K721" s="210"/>
    </row>
    <row r="722" spans="2:13" ht="15.75">
      <c r="B722" s="206"/>
      <c r="C722" s="137"/>
      <c r="D722" s="137"/>
      <c r="E722" s="137"/>
      <c r="F722" s="207"/>
      <c r="G722" s="207"/>
      <c r="H722" s="137"/>
      <c r="I722" s="210"/>
      <c r="K722" s="210"/>
      <c r="M722" s="209"/>
    </row>
    <row r="723" spans="2:13" ht="15.75">
      <c r="B723" s="206"/>
      <c r="C723" s="137"/>
      <c r="D723" s="137"/>
      <c r="E723" s="137"/>
      <c r="F723" s="207"/>
      <c r="G723" s="207"/>
      <c r="H723" s="137"/>
      <c r="K723" s="210"/>
      <c r="M723" s="209"/>
    </row>
    <row r="724" spans="2:11" ht="15.75">
      <c r="B724" s="206"/>
      <c r="C724" s="137"/>
      <c r="D724" s="137"/>
      <c r="E724" s="137"/>
      <c r="F724" s="207"/>
      <c r="G724" s="207"/>
      <c r="H724" s="137"/>
      <c r="J724" s="209"/>
      <c r="K724" s="210"/>
    </row>
    <row r="725" spans="2:11" ht="15.75">
      <c r="B725" s="206"/>
      <c r="C725" s="137"/>
      <c r="D725" s="137"/>
      <c r="E725" s="137"/>
      <c r="F725" s="207"/>
      <c r="G725" s="207"/>
      <c r="H725" s="137"/>
      <c r="K725" s="210"/>
    </row>
    <row r="726" spans="2:11" ht="15.75">
      <c r="B726" s="206"/>
      <c r="C726" s="137"/>
      <c r="D726" s="137"/>
      <c r="E726" s="137"/>
      <c r="F726" s="207"/>
      <c r="G726" s="207"/>
      <c r="H726" s="137"/>
      <c r="K726" s="210"/>
    </row>
    <row r="727" spans="2:11" ht="15.75">
      <c r="B727" s="206"/>
      <c r="C727" s="137"/>
      <c r="D727" s="137"/>
      <c r="E727" s="137"/>
      <c r="F727" s="207"/>
      <c r="G727" s="207"/>
      <c r="H727" s="137"/>
      <c r="K727" s="210"/>
    </row>
    <row r="728" spans="2:11" ht="15.75">
      <c r="B728" s="206"/>
      <c r="C728" s="137"/>
      <c r="D728" s="137"/>
      <c r="E728" s="137"/>
      <c r="F728" s="207"/>
      <c r="G728" s="207"/>
      <c r="H728" s="137"/>
      <c r="I728" s="137"/>
      <c r="J728" s="137"/>
      <c r="K728" s="210"/>
    </row>
    <row r="729" spans="2:11" ht="15.75">
      <c r="B729" s="206"/>
      <c r="C729" s="137"/>
      <c r="D729" s="137"/>
      <c r="E729" s="137"/>
      <c r="F729" s="207"/>
      <c r="G729" s="207"/>
      <c r="H729" s="137"/>
      <c r="K729" s="210"/>
    </row>
    <row r="730" spans="2:11" ht="15.75">
      <c r="B730" s="206"/>
      <c r="C730" s="137"/>
      <c r="D730" s="137"/>
      <c r="E730" s="137"/>
      <c r="F730" s="207"/>
      <c r="G730" s="207"/>
      <c r="H730" s="137"/>
      <c r="K730" s="210"/>
    </row>
    <row r="731" spans="2:11" ht="15.75">
      <c r="B731" s="206"/>
      <c r="C731" s="137"/>
      <c r="D731" s="137"/>
      <c r="E731" s="137"/>
      <c r="F731" s="207"/>
      <c r="G731" s="207"/>
      <c r="H731" s="137"/>
      <c r="K731" s="210"/>
    </row>
    <row r="732" spans="2:11" ht="15.75">
      <c r="B732" s="206"/>
      <c r="C732" s="137"/>
      <c r="D732" s="137"/>
      <c r="E732" s="137"/>
      <c r="F732" s="207"/>
      <c r="G732" s="207"/>
      <c r="H732" s="159"/>
      <c r="I732" s="215"/>
      <c r="J732" s="215"/>
      <c r="K732" s="210"/>
    </row>
    <row r="733" spans="2:11" ht="15.75">
      <c r="B733" s="206"/>
      <c r="C733" s="137"/>
      <c r="D733" s="137"/>
      <c r="E733" s="137"/>
      <c r="F733" s="207"/>
      <c r="G733" s="207"/>
      <c r="H733" s="159"/>
      <c r="I733" s="211"/>
      <c r="J733" s="215"/>
      <c r="K733" s="210"/>
    </row>
    <row r="734" spans="2:11" ht="15.75">
      <c r="B734" s="206"/>
      <c r="C734" s="137"/>
      <c r="D734" s="137"/>
      <c r="E734" s="137"/>
      <c r="F734" s="212"/>
      <c r="G734" s="207"/>
      <c r="H734" s="137"/>
      <c r="I734" s="215"/>
      <c r="K734" s="210"/>
    </row>
    <row r="735" spans="2:11" ht="18">
      <c r="B735" s="206"/>
      <c r="C735" s="137"/>
      <c r="D735" s="137"/>
      <c r="E735" s="137"/>
      <c r="F735" s="207"/>
      <c r="G735" s="207"/>
      <c r="H735" s="137"/>
      <c r="I735" s="216"/>
      <c r="K735" s="210"/>
    </row>
    <row r="736" spans="2:11" ht="15.75">
      <c r="B736" s="206"/>
      <c r="C736" s="137"/>
      <c r="D736" s="137"/>
      <c r="E736" s="137"/>
      <c r="F736" s="207"/>
      <c r="G736" s="207"/>
      <c r="H736" s="159"/>
      <c r="I736" s="215"/>
      <c r="K736" s="210"/>
    </row>
    <row r="737" spans="2:11" ht="15.75">
      <c r="B737" s="206"/>
      <c r="C737" s="137"/>
      <c r="D737" s="137"/>
      <c r="E737" s="137"/>
      <c r="F737" s="217"/>
      <c r="G737" s="207"/>
      <c r="H737" s="159"/>
      <c r="I737" s="215"/>
      <c r="K737" s="210"/>
    </row>
    <row r="738" spans="2:11" ht="15.75">
      <c r="B738" s="206"/>
      <c r="C738" s="137"/>
      <c r="D738" s="137"/>
      <c r="E738" s="137"/>
      <c r="F738" s="207"/>
      <c r="G738" s="207"/>
      <c r="H738" s="159"/>
      <c r="I738" s="215"/>
      <c r="K738" s="210"/>
    </row>
    <row r="739" spans="2:11" ht="44.25" customHeight="1">
      <c r="B739" s="206"/>
      <c r="F739" s="207"/>
      <c r="G739" s="207"/>
      <c r="K739" s="210"/>
    </row>
    <row r="740" spans="2:7" ht="15.75">
      <c r="B740" s="206"/>
      <c r="F740" s="207"/>
      <c r="G740" s="207"/>
    </row>
    <row r="741" spans="2:7" ht="15.75">
      <c r="B741" s="206"/>
      <c r="F741" s="207"/>
      <c r="G741" s="207"/>
    </row>
    <row r="742" spans="3:7" ht="15.75">
      <c r="C742" s="137"/>
      <c r="D742" s="218"/>
      <c r="E742" s="218"/>
      <c r="F742" s="207"/>
      <c r="G742" s="207"/>
    </row>
    <row r="744" spans="8:10" ht="15.75">
      <c r="H744" s="215"/>
      <c r="I744" s="215"/>
      <c r="J744" s="215"/>
    </row>
    <row r="746" spans="6:9" ht="15.75">
      <c r="F746" s="219"/>
      <c r="I746" s="215"/>
    </row>
    <row r="748" ht="15.75">
      <c r="I748" s="215"/>
    </row>
    <row r="749" ht="15.75">
      <c r="I749" s="211"/>
    </row>
    <row r="751" ht="15.75">
      <c r="I751" s="215"/>
    </row>
    <row r="752" spans="6:9" ht="45.75" customHeight="1">
      <c r="F752" s="220"/>
      <c r="I752" s="211"/>
    </row>
  </sheetData>
  <autoFilter ref="A17:S720"/>
  <mergeCells count="23">
    <mergeCell ref="I5:K5"/>
    <mergeCell ref="I4:K4"/>
    <mergeCell ref="I3:K3"/>
    <mergeCell ref="D14:D16"/>
    <mergeCell ref="F14:F16"/>
    <mergeCell ref="H15:I15"/>
    <mergeCell ref="J15:K15"/>
    <mergeCell ref="E14:E16"/>
    <mergeCell ref="F11:K11"/>
    <mergeCell ref="F12:K12"/>
    <mergeCell ref="C15:C16"/>
    <mergeCell ref="M15:M16"/>
    <mergeCell ref="G14:G16"/>
    <mergeCell ref="B15:B16"/>
    <mergeCell ref="B14:C14"/>
    <mergeCell ref="L14:L16"/>
    <mergeCell ref="I6:K6"/>
    <mergeCell ref="O14:O16"/>
    <mergeCell ref="H14:K14"/>
    <mergeCell ref="Q11:S11"/>
    <mergeCell ref="Q14:Q16"/>
    <mergeCell ref="R14:R16"/>
    <mergeCell ref="S14:S16"/>
  </mergeCells>
  <conditionalFormatting sqref="K33:K52 K54:K56 K58:K69 K71:K183 K185:K188 K191:K409 K411:K513 K515:K684 K18:K31 K686:K706">
    <cfRule type="cellIs" priority="1" dxfId="0" operator="greaterThan" stopIfTrue="1">
      <formula>45</formula>
    </cfRule>
  </conditionalFormatting>
  <conditionalFormatting sqref="K32">
    <cfRule type="cellIs" priority="2" dxfId="1" operator="greaterThan" stopIfTrue="1">
      <formula>45</formula>
    </cfRule>
  </conditionalFormatting>
  <printOptions/>
  <pageMargins left="0.8267716535433072" right="0" top="0.31496062992125984" bottom="0.4330708661417323" header="0.2362204724409449" footer="0.15748031496062992"/>
  <pageSetup horizontalDpi="600" verticalDpi="600" orientation="portrait" paperSize="9" scale="60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/>
  <dimension ref="A1:W90"/>
  <sheetViews>
    <sheetView showZeros="0" view="pageBreakPreview" zoomScale="75" zoomScaleNormal="75" zoomScaleSheetLayoutView="75" workbookViewId="0" topLeftCell="D1">
      <selection activeCell="D1" sqref="D1"/>
    </sheetView>
  </sheetViews>
  <sheetFormatPr defaultColWidth="9.33203125" defaultRowHeight="12.75"/>
  <cols>
    <col min="1" max="1" width="0.328125" style="221" hidden="1" customWidth="1"/>
    <col min="2" max="2" width="5" style="221" hidden="1" customWidth="1"/>
    <col min="3" max="3" width="1.3359375" style="221" hidden="1" customWidth="1"/>
    <col min="4" max="4" width="15.16015625" style="221" customWidth="1"/>
    <col min="5" max="5" width="48.5" style="221" customWidth="1"/>
    <col min="6" max="6" width="17.66015625" style="221" customWidth="1"/>
    <col min="7" max="7" width="17.83203125" style="221" customWidth="1"/>
    <col min="8" max="8" width="16.33203125" style="221" customWidth="1"/>
    <col min="9" max="9" width="20.33203125" style="221" customWidth="1"/>
    <col min="10" max="10" width="18" style="221" customWidth="1"/>
    <col min="11" max="11" width="16.33203125" style="221" customWidth="1"/>
    <col min="12" max="12" width="21.33203125" style="221" customWidth="1"/>
    <col min="13" max="13" width="18.83203125" style="221" customWidth="1"/>
    <col min="14" max="14" width="17" style="221" customWidth="1"/>
    <col min="15" max="16" width="15.66015625" style="221" customWidth="1"/>
    <col min="17" max="17" width="15.33203125" style="221" customWidth="1"/>
    <col min="18" max="18" width="14.83203125" style="221" customWidth="1"/>
    <col min="19" max="20" width="19" style="221" customWidth="1"/>
    <col min="21" max="22" width="15.66015625" style="221" customWidth="1"/>
    <col min="23" max="23" width="20.83203125" style="221" customWidth="1"/>
    <col min="24" max="16384" width="10.66015625" style="221" customWidth="1"/>
  </cols>
  <sheetData>
    <row r="1" spans="5:13" ht="15" customHeight="1">
      <c r="E1" s="222"/>
      <c r="F1" s="222"/>
      <c r="G1" s="222"/>
      <c r="H1" s="353" t="s">
        <v>3647</v>
      </c>
      <c r="I1" s="353"/>
      <c r="J1" s="353"/>
      <c r="K1" s="353"/>
      <c r="L1" s="223"/>
      <c r="M1" s="223"/>
    </row>
    <row r="2" spans="5:13" ht="15.75" customHeight="1">
      <c r="E2" s="222"/>
      <c r="F2" s="222"/>
      <c r="G2" s="222"/>
      <c r="H2" s="353" t="s">
        <v>1968</v>
      </c>
      <c r="I2" s="353"/>
      <c r="J2" s="353"/>
      <c r="K2" s="353"/>
      <c r="L2" s="223"/>
      <c r="M2" s="223"/>
    </row>
    <row r="3" spans="5:13" ht="15.75" customHeight="1">
      <c r="E3" s="222"/>
      <c r="F3" s="222"/>
      <c r="G3" s="222"/>
      <c r="H3" s="353" t="s">
        <v>1969</v>
      </c>
      <c r="I3" s="353"/>
      <c r="J3" s="353"/>
      <c r="K3" s="353"/>
      <c r="L3" s="224"/>
      <c r="M3" s="224"/>
    </row>
    <row r="4" spans="5:13" ht="19.5" customHeight="1">
      <c r="E4" s="222"/>
      <c r="F4" s="222"/>
      <c r="G4" s="222"/>
      <c r="H4" s="222"/>
      <c r="I4" s="225"/>
      <c r="J4" s="357"/>
      <c r="K4" s="358"/>
      <c r="L4" s="358"/>
      <c r="M4" s="225"/>
    </row>
    <row r="5" spans="5:10" ht="2.25" customHeight="1" hidden="1">
      <c r="E5" s="222"/>
      <c r="F5" s="222"/>
      <c r="G5" s="222"/>
      <c r="H5" s="222"/>
      <c r="I5" s="355"/>
      <c r="J5" s="355"/>
    </row>
    <row r="6" spans="5:10" ht="20.25" customHeight="1" hidden="1">
      <c r="E6" s="222"/>
      <c r="F6" s="222"/>
      <c r="G6" s="222"/>
      <c r="H6" s="222"/>
      <c r="I6" s="356"/>
      <c r="J6" s="356"/>
    </row>
    <row r="7" spans="5:10" ht="21" customHeight="1" hidden="1">
      <c r="E7" s="222"/>
      <c r="F7" s="222"/>
      <c r="G7" s="222"/>
      <c r="H7" s="222"/>
      <c r="I7" s="355"/>
      <c r="J7" s="355"/>
    </row>
    <row r="8" spans="1:14" ht="32.25" customHeight="1">
      <c r="A8" s="226"/>
      <c r="B8" s="226"/>
      <c r="D8" s="227"/>
      <c r="E8" s="227"/>
      <c r="F8" s="359" t="s">
        <v>3648</v>
      </c>
      <c r="G8" s="359"/>
      <c r="H8" s="359"/>
      <c r="I8" s="359"/>
      <c r="J8" s="359"/>
      <c r="K8" s="359"/>
      <c r="L8" s="227"/>
      <c r="M8" s="227"/>
      <c r="N8" s="227"/>
    </row>
    <row r="9" spans="1:14" ht="45" customHeight="1">
      <c r="A9" s="228"/>
      <c r="B9" s="228"/>
      <c r="C9" s="228"/>
      <c r="D9" s="229"/>
      <c r="E9" s="229"/>
      <c r="F9" s="359" t="s">
        <v>3649</v>
      </c>
      <c r="G9" s="359"/>
      <c r="H9" s="359"/>
      <c r="I9" s="359"/>
      <c r="J9" s="359"/>
      <c r="K9" s="359"/>
      <c r="L9" s="229"/>
      <c r="M9" s="229"/>
      <c r="N9" s="229"/>
    </row>
    <row r="10" spans="1:14" ht="22.5">
      <c r="A10" s="228"/>
      <c r="B10" s="228"/>
      <c r="C10" s="228"/>
      <c r="D10" s="228"/>
      <c r="H10" s="230"/>
      <c r="I10" s="230"/>
      <c r="J10" s="230"/>
      <c r="K10" s="230"/>
      <c r="N10" s="229"/>
    </row>
    <row r="11" spans="1:14" ht="13.5" customHeight="1">
      <c r="A11" s="226"/>
      <c r="B11" s="226"/>
      <c r="E11" s="231"/>
      <c r="F11" s="231"/>
      <c r="G11" s="231"/>
      <c r="H11" s="231"/>
      <c r="I11" s="222"/>
      <c r="J11" s="232"/>
      <c r="K11" s="233" t="s">
        <v>1093</v>
      </c>
      <c r="N11" s="233"/>
    </row>
    <row r="12" spans="1:23" ht="26.25" customHeight="1">
      <c r="A12" s="360" t="s">
        <v>1972</v>
      </c>
      <c r="B12" s="360"/>
      <c r="C12" s="361" t="s">
        <v>1973</v>
      </c>
      <c r="D12" s="360" t="s">
        <v>1974</v>
      </c>
      <c r="E12" s="365" t="s">
        <v>1975</v>
      </c>
      <c r="F12" s="366" t="s">
        <v>3650</v>
      </c>
      <c r="G12" s="366"/>
      <c r="H12" s="366"/>
      <c r="I12" s="367" t="s">
        <v>3651</v>
      </c>
      <c r="J12" s="368"/>
      <c r="K12" s="368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</row>
    <row r="13" spans="1:23" ht="32.25" customHeight="1">
      <c r="A13" s="354" t="s">
        <v>1978</v>
      </c>
      <c r="B13" s="354" t="s">
        <v>1979</v>
      </c>
      <c r="C13" s="361"/>
      <c r="D13" s="360"/>
      <c r="E13" s="365"/>
      <c r="F13" s="366"/>
      <c r="G13" s="366"/>
      <c r="H13" s="366"/>
      <c r="I13" s="367" t="s">
        <v>3652</v>
      </c>
      <c r="J13" s="368"/>
      <c r="K13" s="368"/>
      <c r="L13" s="235"/>
      <c r="M13" s="235"/>
      <c r="N13" s="235"/>
      <c r="O13" s="235"/>
      <c r="P13" s="235"/>
      <c r="Q13" s="235"/>
      <c r="R13" s="236"/>
      <c r="S13" s="362" t="s">
        <v>3653</v>
      </c>
      <c r="T13" s="363"/>
      <c r="U13" s="363"/>
      <c r="V13" s="363"/>
      <c r="W13" s="364"/>
    </row>
    <row r="14" spans="1:23" ht="394.5" customHeight="1">
      <c r="A14" s="354"/>
      <c r="B14" s="354"/>
      <c r="C14" s="361"/>
      <c r="D14" s="360"/>
      <c r="E14" s="365"/>
      <c r="F14" s="237" t="s">
        <v>3654</v>
      </c>
      <c r="G14" s="237" t="s">
        <v>3655</v>
      </c>
      <c r="H14" s="237" t="s">
        <v>3656</v>
      </c>
      <c r="I14" s="237" t="s">
        <v>3657</v>
      </c>
      <c r="J14" s="237" t="s">
        <v>3658</v>
      </c>
      <c r="K14" s="237" t="s">
        <v>3659</v>
      </c>
      <c r="L14" s="237" t="s">
        <v>3668</v>
      </c>
      <c r="M14" s="237" t="s">
        <v>3660</v>
      </c>
      <c r="N14" s="237" t="s">
        <v>3669</v>
      </c>
      <c r="O14" s="237" t="s">
        <v>3661</v>
      </c>
      <c r="P14" s="237" t="s">
        <v>3662</v>
      </c>
      <c r="Q14" s="237" t="s">
        <v>3663</v>
      </c>
      <c r="R14" s="237" t="s">
        <v>3664</v>
      </c>
      <c r="S14" s="237" t="s">
        <v>3670</v>
      </c>
      <c r="T14" s="237" t="s">
        <v>3658</v>
      </c>
      <c r="U14" s="237" t="s">
        <v>3665</v>
      </c>
      <c r="V14" s="237" t="s">
        <v>3666</v>
      </c>
      <c r="W14" s="238" t="s">
        <v>3797</v>
      </c>
    </row>
    <row r="15" spans="1:23" ht="15" hidden="1">
      <c r="A15" s="239"/>
      <c r="B15" s="239"/>
      <c r="C15" s="239"/>
      <c r="D15" s="239"/>
      <c r="E15" s="240"/>
      <c r="F15" s="240"/>
      <c r="G15" s="240"/>
      <c r="H15" s="241"/>
      <c r="I15" s="237"/>
      <c r="J15" s="242"/>
      <c r="K15" s="237"/>
      <c r="L15" s="242"/>
      <c r="M15" s="242"/>
      <c r="N15" s="242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3" ht="15">
      <c r="A16" s="239"/>
      <c r="B16" s="239"/>
      <c r="C16" s="239"/>
      <c r="D16" s="244" t="s">
        <v>2086</v>
      </c>
      <c r="E16" s="245" t="s">
        <v>2087</v>
      </c>
      <c r="F16" s="246"/>
      <c r="G16" s="247"/>
      <c r="H16" s="248"/>
      <c r="I16" s="234"/>
      <c r="J16" s="249"/>
      <c r="K16" s="234"/>
      <c r="L16" s="249"/>
      <c r="M16" s="250">
        <v>3500</v>
      </c>
      <c r="N16" s="249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3" ht="15">
      <c r="A17" s="239"/>
      <c r="B17" s="239"/>
      <c r="C17" s="239"/>
      <c r="D17" s="244" t="s">
        <v>2088</v>
      </c>
      <c r="E17" s="245" t="s">
        <v>2089</v>
      </c>
      <c r="F17" s="251"/>
      <c r="G17" s="252"/>
      <c r="H17" s="248"/>
      <c r="I17" s="234"/>
      <c r="J17" s="249"/>
      <c r="K17" s="234"/>
      <c r="L17" s="249"/>
      <c r="M17" s="249"/>
      <c r="N17" s="249"/>
      <c r="O17" s="243"/>
      <c r="P17" s="243"/>
      <c r="Q17" s="243"/>
      <c r="R17" s="243"/>
      <c r="S17" s="253"/>
      <c r="T17" s="253"/>
      <c r="U17" s="253"/>
      <c r="V17" s="254">
        <v>100000</v>
      </c>
      <c r="W17" s="253"/>
    </row>
    <row r="18" spans="1:23" ht="15">
      <c r="A18" s="239"/>
      <c r="B18" s="239"/>
      <c r="C18" s="239"/>
      <c r="D18" s="244" t="s">
        <v>2269</v>
      </c>
      <c r="E18" s="245" t="s">
        <v>2270</v>
      </c>
      <c r="F18" s="251"/>
      <c r="G18" s="252">
        <v>6000</v>
      </c>
      <c r="H18" s="248"/>
      <c r="I18" s="234"/>
      <c r="J18" s="249"/>
      <c r="K18" s="234"/>
      <c r="L18" s="249"/>
      <c r="M18" s="249"/>
      <c r="N18" s="249"/>
      <c r="O18" s="243"/>
      <c r="P18" s="243"/>
      <c r="Q18" s="243"/>
      <c r="R18" s="243"/>
      <c r="S18" s="253"/>
      <c r="T18" s="253"/>
      <c r="U18" s="253"/>
      <c r="V18" s="253"/>
      <c r="W18" s="253"/>
    </row>
    <row r="19" spans="1:23" ht="15">
      <c r="A19" s="239"/>
      <c r="B19" s="239"/>
      <c r="C19" s="239"/>
      <c r="D19" s="244" t="s">
        <v>2303</v>
      </c>
      <c r="E19" s="245" t="s">
        <v>2304</v>
      </c>
      <c r="F19" s="251"/>
      <c r="G19" s="252"/>
      <c r="H19" s="248"/>
      <c r="I19" s="234"/>
      <c r="J19" s="249"/>
      <c r="K19" s="234"/>
      <c r="L19" s="249"/>
      <c r="M19" s="249"/>
      <c r="N19" s="249"/>
      <c r="O19" s="243"/>
      <c r="P19" s="250">
        <v>1500</v>
      </c>
      <c r="Q19" s="243"/>
      <c r="R19" s="243"/>
      <c r="S19" s="253"/>
      <c r="T19" s="253"/>
      <c r="U19" s="255">
        <v>1360</v>
      </c>
      <c r="V19" s="255"/>
      <c r="W19" s="255"/>
    </row>
    <row r="20" spans="1:23" ht="15">
      <c r="A20" s="239"/>
      <c r="B20" s="239"/>
      <c r="C20" s="239"/>
      <c r="D20" s="244" t="s">
        <v>3382</v>
      </c>
      <c r="E20" s="256" t="s">
        <v>3383</v>
      </c>
      <c r="F20" s="251"/>
      <c r="G20" s="251"/>
      <c r="H20" s="248"/>
      <c r="I20" s="234"/>
      <c r="J20" s="249"/>
      <c r="K20" s="234"/>
      <c r="L20" s="249"/>
      <c r="M20" s="249"/>
      <c r="N20" s="249"/>
      <c r="O20" s="243"/>
      <c r="P20" s="250">
        <v>400</v>
      </c>
      <c r="Q20" s="243"/>
      <c r="R20" s="243"/>
      <c r="S20" s="253"/>
      <c r="T20" s="253"/>
      <c r="U20" s="255">
        <v>215.8</v>
      </c>
      <c r="V20" s="255"/>
      <c r="W20" s="255"/>
    </row>
    <row r="21" spans="1:23" ht="21.75" customHeight="1">
      <c r="A21" s="257" t="s">
        <v>1997</v>
      </c>
      <c r="B21" s="258"/>
      <c r="C21" s="259">
        <v>0</v>
      </c>
      <c r="D21" s="244" t="s">
        <v>3591</v>
      </c>
      <c r="E21" s="260" t="s">
        <v>3592</v>
      </c>
      <c r="F21" s="261">
        <v>30000</v>
      </c>
      <c r="G21" s="261"/>
      <c r="H21" s="255">
        <v>31410</v>
      </c>
      <c r="I21" s="262">
        <v>730953.8</v>
      </c>
      <c r="J21" s="263">
        <v>61147.2</v>
      </c>
      <c r="K21" s="264">
        <v>21573.7</v>
      </c>
      <c r="L21" s="264">
        <v>54165.4</v>
      </c>
      <c r="M21" s="264"/>
      <c r="N21" s="265">
        <v>5405.7</v>
      </c>
      <c r="O21" s="265">
        <v>20990.9</v>
      </c>
      <c r="P21" s="265"/>
      <c r="Q21" s="265"/>
      <c r="R21" s="265">
        <v>1484</v>
      </c>
      <c r="S21" s="255">
        <v>2230.6</v>
      </c>
      <c r="T21" s="255">
        <v>94450.5</v>
      </c>
      <c r="U21" s="255"/>
      <c r="V21" s="255"/>
      <c r="W21" s="255"/>
    </row>
    <row r="22" spans="1:23" ht="21.75" customHeight="1">
      <c r="A22" s="257" t="s">
        <v>2011</v>
      </c>
      <c r="B22" s="258" t="s">
        <v>3593</v>
      </c>
      <c r="C22" s="259">
        <v>0</v>
      </c>
      <c r="D22" s="244" t="s">
        <v>3594</v>
      </c>
      <c r="E22" s="266" t="s">
        <v>3595</v>
      </c>
      <c r="F22" s="267"/>
      <c r="G22" s="267"/>
      <c r="H22" s="255">
        <v>26835.3</v>
      </c>
      <c r="I22" s="262">
        <v>570435.5</v>
      </c>
      <c r="J22" s="263">
        <v>57014</v>
      </c>
      <c r="K22" s="264">
        <v>79281.9</v>
      </c>
      <c r="L22" s="264">
        <v>53247.1</v>
      </c>
      <c r="M22" s="264"/>
      <c r="N22" s="265">
        <v>4455</v>
      </c>
      <c r="O22" s="265">
        <v>15457.3</v>
      </c>
      <c r="P22" s="265"/>
      <c r="Q22" s="265"/>
      <c r="R22" s="265">
        <v>1372.7</v>
      </c>
      <c r="S22" s="255">
        <v>987.1</v>
      </c>
      <c r="T22" s="255">
        <v>88066.1</v>
      </c>
      <c r="U22" s="255"/>
      <c r="V22" s="255"/>
      <c r="W22" s="255"/>
    </row>
    <row r="23" spans="1:23" ht="24.75" customHeight="1">
      <c r="A23" s="257" t="s">
        <v>1994</v>
      </c>
      <c r="B23" s="258" t="s">
        <v>3593</v>
      </c>
      <c r="C23" s="259">
        <v>0</v>
      </c>
      <c r="D23" s="244" t="s">
        <v>3596</v>
      </c>
      <c r="E23" s="266" t="s">
        <v>3597</v>
      </c>
      <c r="F23" s="267"/>
      <c r="G23" s="267"/>
      <c r="H23" s="255">
        <v>17965.2</v>
      </c>
      <c r="I23" s="262">
        <v>512281.3</v>
      </c>
      <c r="J23" s="263">
        <v>41567.7</v>
      </c>
      <c r="K23" s="264">
        <v>24632.7</v>
      </c>
      <c r="L23" s="264">
        <v>28862.1</v>
      </c>
      <c r="M23" s="264"/>
      <c r="N23" s="265">
        <v>4163.3</v>
      </c>
      <c r="O23" s="265">
        <v>11156.3</v>
      </c>
      <c r="P23" s="265"/>
      <c r="Q23" s="265"/>
      <c r="R23" s="265">
        <v>1471.5</v>
      </c>
      <c r="S23" s="255">
        <v>677.9</v>
      </c>
      <c r="T23" s="255">
        <v>64207.1</v>
      </c>
      <c r="U23" s="255"/>
      <c r="V23" s="255"/>
      <c r="W23" s="255"/>
    </row>
    <row r="24" spans="1:23" ht="28.5" customHeight="1">
      <c r="A24" s="257" t="s">
        <v>2025</v>
      </c>
      <c r="B24" s="258" t="s">
        <v>3593</v>
      </c>
      <c r="C24" s="259">
        <v>0</v>
      </c>
      <c r="D24" s="268" t="s">
        <v>3598</v>
      </c>
      <c r="E24" s="266" t="s">
        <v>3599</v>
      </c>
      <c r="F24" s="267"/>
      <c r="G24" s="267"/>
      <c r="H24" s="269">
        <v>48551.3</v>
      </c>
      <c r="I24" s="262">
        <v>1132704.7</v>
      </c>
      <c r="J24" s="263">
        <v>200162.2</v>
      </c>
      <c r="K24" s="264">
        <v>11379.7</v>
      </c>
      <c r="L24" s="264">
        <v>104538</v>
      </c>
      <c r="M24" s="264"/>
      <c r="N24" s="265">
        <v>10012.2</v>
      </c>
      <c r="O24" s="265">
        <v>33095.4</v>
      </c>
      <c r="P24" s="265"/>
      <c r="Q24" s="265"/>
      <c r="R24" s="265">
        <v>2462.8</v>
      </c>
      <c r="S24" s="255">
        <v>4804.8</v>
      </c>
      <c r="T24" s="255">
        <v>309178.7</v>
      </c>
      <c r="U24" s="255"/>
      <c r="V24" s="255"/>
      <c r="W24" s="255"/>
    </row>
    <row r="25" spans="1:23" ht="28.5" customHeight="1">
      <c r="A25" s="270" t="s">
        <v>1984</v>
      </c>
      <c r="B25" s="258" t="s">
        <v>3593</v>
      </c>
      <c r="C25" s="259">
        <v>0</v>
      </c>
      <c r="D25" s="244" t="s">
        <v>3600</v>
      </c>
      <c r="E25" s="266" t="s">
        <v>3601</v>
      </c>
      <c r="F25" s="267"/>
      <c r="G25" s="267"/>
      <c r="H25" s="269">
        <v>61927.5</v>
      </c>
      <c r="I25" s="262">
        <v>1319445.9</v>
      </c>
      <c r="J25" s="263">
        <v>279217.8</v>
      </c>
      <c r="K25" s="264">
        <v>31741.9</v>
      </c>
      <c r="L25" s="264">
        <v>147643.8</v>
      </c>
      <c r="M25" s="264"/>
      <c r="N25" s="265">
        <v>8611.6</v>
      </c>
      <c r="O25" s="265">
        <v>29759.4</v>
      </c>
      <c r="P25" s="265"/>
      <c r="Q25" s="265"/>
      <c r="R25" s="265">
        <v>300</v>
      </c>
      <c r="S25" s="255">
        <v>7721.8</v>
      </c>
      <c r="T25" s="255">
        <v>431291.4</v>
      </c>
      <c r="U25" s="255"/>
      <c r="V25" s="255"/>
      <c r="W25" s="255"/>
    </row>
    <row r="26" spans="1:23" ht="28.5" customHeight="1">
      <c r="A26" s="271" t="s">
        <v>2004</v>
      </c>
      <c r="B26" s="258" t="s">
        <v>3593</v>
      </c>
      <c r="C26" s="259">
        <v>0</v>
      </c>
      <c r="D26" s="244" t="s">
        <v>3602</v>
      </c>
      <c r="E26" s="266" t="s">
        <v>3603</v>
      </c>
      <c r="F26" s="267"/>
      <c r="G26" s="267"/>
      <c r="H26" s="255">
        <v>21780.6</v>
      </c>
      <c r="I26" s="262">
        <v>513963.9</v>
      </c>
      <c r="J26" s="263">
        <v>61398.7</v>
      </c>
      <c r="K26" s="264">
        <v>57195.1</v>
      </c>
      <c r="L26" s="264">
        <v>41597.4</v>
      </c>
      <c r="M26" s="264"/>
      <c r="N26" s="265">
        <v>8330.1</v>
      </c>
      <c r="O26" s="265">
        <v>9769.5</v>
      </c>
      <c r="P26" s="265"/>
      <c r="Q26" s="265"/>
      <c r="R26" s="265">
        <v>455</v>
      </c>
      <c r="S26" s="255">
        <v>770.7</v>
      </c>
      <c r="T26" s="255">
        <v>94839</v>
      </c>
      <c r="U26" s="255"/>
      <c r="V26" s="255"/>
      <c r="W26" s="255"/>
    </row>
    <row r="27" spans="1:23" ht="28.5" customHeight="1">
      <c r="A27" s="257" t="s">
        <v>2010</v>
      </c>
      <c r="B27" s="258" t="s">
        <v>3593</v>
      </c>
      <c r="C27" s="259">
        <v>0</v>
      </c>
      <c r="D27" s="244" t="s">
        <v>3604</v>
      </c>
      <c r="E27" s="266" t="s">
        <v>3605</v>
      </c>
      <c r="F27" s="267"/>
      <c r="G27" s="267"/>
      <c r="H27" s="255">
        <v>21683.6</v>
      </c>
      <c r="I27" s="262">
        <v>566794.5</v>
      </c>
      <c r="J27" s="263">
        <v>31755.9</v>
      </c>
      <c r="K27" s="264">
        <v>9403.1</v>
      </c>
      <c r="L27" s="264">
        <v>29251.9</v>
      </c>
      <c r="M27" s="264"/>
      <c r="N27" s="265">
        <v>5771.6</v>
      </c>
      <c r="O27" s="265">
        <v>17486.6</v>
      </c>
      <c r="P27" s="265"/>
      <c r="Q27" s="265"/>
      <c r="R27" s="265">
        <v>700</v>
      </c>
      <c r="S27" s="255">
        <v>924</v>
      </c>
      <c r="T27" s="255">
        <v>49051.4</v>
      </c>
      <c r="U27" s="255"/>
      <c r="V27" s="255"/>
      <c r="W27" s="255"/>
    </row>
    <row r="28" spans="1:23" ht="28.5" customHeight="1">
      <c r="A28" s="257" t="s">
        <v>2007</v>
      </c>
      <c r="B28" s="258" t="s">
        <v>3593</v>
      </c>
      <c r="C28" s="259">
        <v>0</v>
      </c>
      <c r="D28" s="244" t="s">
        <v>3606</v>
      </c>
      <c r="E28" s="266" t="s">
        <v>3607</v>
      </c>
      <c r="F28" s="267"/>
      <c r="G28" s="267"/>
      <c r="H28" s="269">
        <v>27267.2</v>
      </c>
      <c r="I28" s="262">
        <v>593459</v>
      </c>
      <c r="J28" s="263">
        <v>94935.7</v>
      </c>
      <c r="K28" s="264">
        <v>18533.3</v>
      </c>
      <c r="L28" s="264">
        <v>55715.8</v>
      </c>
      <c r="M28" s="264"/>
      <c r="N28" s="265">
        <v>3845</v>
      </c>
      <c r="O28" s="265">
        <v>15604.2</v>
      </c>
      <c r="P28" s="265"/>
      <c r="Q28" s="265"/>
      <c r="R28" s="265">
        <v>735</v>
      </c>
      <c r="S28" s="255">
        <v>2017.6</v>
      </c>
      <c r="T28" s="255">
        <v>146641.6</v>
      </c>
      <c r="U28" s="255"/>
      <c r="V28" s="255"/>
      <c r="W28" s="255"/>
    </row>
    <row r="29" spans="1:23" ht="28.5" customHeight="1">
      <c r="A29" s="272" t="s">
        <v>2018</v>
      </c>
      <c r="B29" s="273" t="s">
        <v>3593</v>
      </c>
      <c r="C29" s="259">
        <v>0</v>
      </c>
      <c r="D29" s="244" t="s">
        <v>3608</v>
      </c>
      <c r="E29" s="260" t="s">
        <v>3609</v>
      </c>
      <c r="F29" s="261"/>
      <c r="G29" s="261"/>
      <c r="H29" s="255">
        <v>22966.3</v>
      </c>
      <c r="I29" s="262">
        <v>612612.6</v>
      </c>
      <c r="J29" s="263">
        <v>57811.8</v>
      </c>
      <c r="K29" s="264">
        <v>11260.5</v>
      </c>
      <c r="L29" s="264">
        <v>37881.3</v>
      </c>
      <c r="M29" s="264"/>
      <c r="N29" s="265">
        <v>1745.6</v>
      </c>
      <c r="O29" s="265">
        <v>15667.5</v>
      </c>
      <c r="P29" s="265"/>
      <c r="Q29" s="265"/>
      <c r="R29" s="265">
        <v>2382.4</v>
      </c>
      <c r="S29" s="255">
        <v>857.8</v>
      </c>
      <c r="T29" s="255">
        <v>89298.5</v>
      </c>
      <c r="U29" s="255"/>
      <c r="V29" s="255"/>
      <c r="W29" s="255"/>
    </row>
    <row r="30" spans="1:23" ht="28.5" customHeight="1">
      <c r="A30" s="272">
        <v>10</v>
      </c>
      <c r="B30" s="273" t="s">
        <v>3593</v>
      </c>
      <c r="C30" s="259">
        <v>0</v>
      </c>
      <c r="D30" s="244" t="s">
        <v>3610</v>
      </c>
      <c r="E30" s="260" t="s">
        <v>3611</v>
      </c>
      <c r="F30" s="261"/>
      <c r="G30" s="261"/>
      <c r="H30" s="255">
        <v>27616</v>
      </c>
      <c r="I30" s="262">
        <v>580162.8</v>
      </c>
      <c r="J30" s="263">
        <v>133725.4</v>
      </c>
      <c r="K30" s="264">
        <v>19022.1</v>
      </c>
      <c r="L30" s="264">
        <v>55832.6</v>
      </c>
      <c r="M30" s="264"/>
      <c r="N30" s="265">
        <v>7505.4</v>
      </c>
      <c r="O30" s="265">
        <v>14219.5</v>
      </c>
      <c r="P30" s="265"/>
      <c r="Q30" s="265"/>
      <c r="R30" s="265">
        <v>1134.3</v>
      </c>
      <c r="S30" s="255">
        <v>1406.9</v>
      </c>
      <c r="T30" s="255">
        <v>206557.9</v>
      </c>
      <c r="U30" s="255"/>
      <c r="V30" s="255"/>
      <c r="W30" s="255"/>
    </row>
    <row r="31" spans="1:23" ht="28.5" customHeight="1">
      <c r="A31" s="272">
        <v>11</v>
      </c>
      <c r="B31" s="273" t="s">
        <v>3593</v>
      </c>
      <c r="C31" s="259">
        <v>0</v>
      </c>
      <c r="D31" s="244" t="s">
        <v>3612</v>
      </c>
      <c r="E31" s="260" t="s">
        <v>3613</v>
      </c>
      <c r="F31" s="261"/>
      <c r="G31" s="261"/>
      <c r="H31" s="255">
        <v>16802.6</v>
      </c>
      <c r="I31" s="262">
        <v>356208.8</v>
      </c>
      <c r="J31" s="263">
        <v>44315.8</v>
      </c>
      <c r="K31" s="264">
        <v>38878.5</v>
      </c>
      <c r="L31" s="264">
        <v>32301.2</v>
      </c>
      <c r="M31" s="264"/>
      <c r="N31" s="265">
        <v>7515.8</v>
      </c>
      <c r="O31" s="265">
        <v>12073.1</v>
      </c>
      <c r="P31" s="265"/>
      <c r="Q31" s="265"/>
      <c r="R31" s="265">
        <v>0</v>
      </c>
      <c r="S31" s="255">
        <v>845.3</v>
      </c>
      <c r="T31" s="255">
        <v>68452</v>
      </c>
      <c r="U31" s="255"/>
      <c r="V31" s="255"/>
      <c r="W31" s="255"/>
    </row>
    <row r="32" spans="1:23" ht="28.5" customHeight="1">
      <c r="A32" s="272">
        <v>12</v>
      </c>
      <c r="B32" s="273" t="s">
        <v>3593</v>
      </c>
      <c r="C32" s="259">
        <v>0</v>
      </c>
      <c r="D32" s="244" t="s">
        <v>3614</v>
      </c>
      <c r="E32" s="260" t="s">
        <v>3615</v>
      </c>
      <c r="F32" s="261"/>
      <c r="G32" s="261"/>
      <c r="H32" s="255">
        <v>31791</v>
      </c>
      <c r="I32" s="262">
        <v>691535.4</v>
      </c>
      <c r="J32" s="263">
        <v>124477.5</v>
      </c>
      <c r="K32" s="264">
        <v>14931</v>
      </c>
      <c r="L32" s="264">
        <v>77180.2</v>
      </c>
      <c r="M32" s="264"/>
      <c r="N32" s="265">
        <v>5000.6</v>
      </c>
      <c r="O32" s="265">
        <v>14263.7</v>
      </c>
      <c r="P32" s="265"/>
      <c r="Q32" s="265"/>
      <c r="R32" s="265">
        <v>500</v>
      </c>
      <c r="S32" s="255">
        <v>2917</v>
      </c>
      <c r="T32" s="255">
        <v>192273.1</v>
      </c>
      <c r="U32" s="255"/>
      <c r="V32" s="255"/>
      <c r="W32" s="255"/>
    </row>
    <row r="33" spans="1:23" ht="28.5" customHeight="1">
      <c r="A33" s="271">
        <v>13</v>
      </c>
      <c r="B33" s="273" t="s">
        <v>3593</v>
      </c>
      <c r="C33" s="259">
        <v>0</v>
      </c>
      <c r="D33" s="244" t="s">
        <v>3616</v>
      </c>
      <c r="E33" s="260" t="s">
        <v>3617</v>
      </c>
      <c r="F33" s="261"/>
      <c r="G33" s="261"/>
      <c r="H33" s="255">
        <v>41518.7</v>
      </c>
      <c r="I33" s="262">
        <v>954244.7</v>
      </c>
      <c r="J33" s="263">
        <v>118309.1</v>
      </c>
      <c r="K33" s="264">
        <v>13268.8</v>
      </c>
      <c r="L33" s="264">
        <v>70954.8</v>
      </c>
      <c r="M33" s="264"/>
      <c r="N33" s="265">
        <v>3538.7</v>
      </c>
      <c r="O33" s="265">
        <v>29173.3</v>
      </c>
      <c r="P33" s="265"/>
      <c r="Q33" s="265"/>
      <c r="R33" s="265">
        <v>500</v>
      </c>
      <c r="S33" s="255">
        <v>2402.4</v>
      </c>
      <c r="T33" s="255">
        <v>182745.2</v>
      </c>
      <c r="U33" s="255"/>
      <c r="V33" s="255"/>
      <c r="W33" s="255"/>
    </row>
    <row r="34" spans="1:23" ht="28.5" customHeight="1">
      <c r="A34" s="272">
        <v>14</v>
      </c>
      <c r="B34" s="273" t="s">
        <v>3593</v>
      </c>
      <c r="C34" s="259">
        <v>0</v>
      </c>
      <c r="D34" s="244" t="s">
        <v>3618</v>
      </c>
      <c r="E34" s="260" t="s">
        <v>3619</v>
      </c>
      <c r="F34" s="261"/>
      <c r="G34" s="261"/>
      <c r="H34" s="255">
        <v>18920.7</v>
      </c>
      <c r="I34" s="262">
        <v>457282</v>
      </c>
      <c r="J34" s="263">
        <v>43465.1</v>
      </c>
      <c r="K34" s="264">
        <v>15799.8</v>
      </c>
      <c r="L34" s="264">
        <v>33872.3</v>
      </c>
      <c r="M34" s="264"/>
      <c r="N34" s="265">
        <v>5025.2</v>
      </c>
      <c r="O34" s="265">
        <v>8938.5</v>
      </c>
      <c r="P34" s="265"/>
      <c r="Q34" s="265"/>
      <c r="R34" s="265">
        <v>1200</v>
      </c>
      <c r="S34" s="255">
        <v>1372.8</v>
      </c>
      <c r="T34" s="255">
        <v>67137.9</v>
      </c>
      <c r="U34" s="255"/>
      <c r="V34" s="255"/>
      <c r="W34" s="255"/>
    </row>
    <row r="35" spans="1:23" ht="28.5" customHeight="1">
      <c r="A35" s="272">
        <v>15</v>
      </c>
      <c r="B35" s="273" t="s">
        <v>3593</v>
      </c>
      <c r="C35" s="259">
        <v>0</v>
      </c>
      <c r="D35" s="244" t="s">
        <v>3620</v>
      </c>
      <c r="E35" s="260" t="s">
        <v>3621</v>
      </c>
      <c r="F35" s="261"/>
      <c r="G35" s="261"/>
      <c r="H35" s="255">
        <v>35703.4</v>
      </c>
      <c r="I35" s="262">
        <v>886512.9</v>
      </c>
      <c r="J35" s="263">
        <v>84529.2</v>
      </c>
      <c r="K35" s="264">
        <v>31274.9</v>
      </c>
      <c r="L35" s="264">
        <v>63716.1</v>
      </c>
      <c r="M35" s="264"/>
      <c r="N35" s="265">
        <v>8071.3</v>
      </c>
      <c r="O35" s="265">
        <v>23049.6</v>
      </c>
      <c r="P35" s="265"/>
      <c r="Q35" s="265"/>
      <c r="R35" s="265">
        <v>386.6</v>
      </c>
      <c r="S35" s="255">
        <v>1716</v>
      </c>
      <c r="T35" s="255">
        <v>130567.3</v>
      </c>
      <c r="U35" s="255"/>
      <c r="V35" s="255"/>
      <c r="W35" s="255"/>
    </row>
    <row r="36" spans="1:23" ht="28.5" customHeight="1">
      <c r="A36" s="272">
        <v>16</v>
      </c>
      <c r="B36" s="273" t="s">
        <v>3593</v>
      </c>
      <c r="C36" s="259">
        <v>0</v>
      </c>
      <c r="D36" s="244" t="s">
        <v>3622</v>
      </c>
      <c r="E36" s="260" t="s">
        <v>3623</v>
      </c>
      <c r="F36" s="261"/>
      <c r="G36" s="261"/>
      <c r="H36" s="255">
        <v>23926.7</v>
      </c>
      <c r="I36" s="262">
        <v>450554</v>
      </c>
      <c r="J36" s="263">
        <v>102449.4</v>
      </c>
      <c r="K36" s="264">
        <v>13350.1</v>
      </c>
      <c r="L36" s="264">
        <v>47918.3</v>
      </c>
      <c r="M36" s="264"/>
      <c r="N36" s="265">
        <v>4441.2</v>
      </c>
      <c r="O36" s="265">
        <v>9509.6</v>
      </c>
      <c r="P36" s="265"/>
      <c r="Q36" s="265"/>
      <c r="R36" s="265">
        <v>1770.3</v>
      </c>
      <c r="S36" s="255">
        <v>1478.4</v>
      </c>
      <c r="T36" s="255">
        <v>158247.6</v>
      </c>
      <c r="U36" s="255"/>
      <c r="V36" s="255"/>
      <c r="W36" s="255"/>
    </row>
    <row r="37" spans="1:23" ht="28.5" customHeight="1">
      <c r="A37" s="272">
        <v>17</v>
      </c>
      <c r="B37" s="273" t="s">
        <v>3593</v>
      </c>
      <c r="C37" s="259">
        <v>0</v>
      </c>
      <c r="D37" s="244" t="s">
        <v>3624</v>
      </c>
      <c r="E37" s="260" t="s">
        <v>3625</v>
      </c>
      <c r="F37" s="261"/>
      <c r="G37" s="261"/>
      <c r="H37" s="255">
        <v>19730.6</v>
      </c>
      <c r="I37" s="262">
        <v>497670.2</v>
      </c>
      <c r="J37" s="263">
        <v>42531.9</v>
      </c>
      <c r="K37" s="264">
        <v>37079.1</v>
      </c>
      <c r="L37" s="264">
        <v>31360</v>
      </c>
      <c r="M37" s="264"/>
      <c r="N37" s="265">
        <v>4696.8</v>
      </c>
      <c r="O37" s="265">
        <v>7580.1</v>
      </c>
      <c r="P37" s="265"/>
      <c r="Q37" s="265"/>
      <c r="R37" s="265">
        <v>985.7</v>
      </c>
      <c r="S37" s="255">
        <v>739.2</v>
      </c>
      <c r="T37" s="255">
        <v>65696.5</v>
      </c>
      <c r="U37" s="255"/>
      <c r="V37" s="255"/>
      <c r="W37" s="255"/>
    </row>
    <row r="38" spans="1:23" ht="18.75" customHeight="1">
      <c r="A38" s="272">
        <v>18</v>
      </c>
      <c r="B38" s="273" t="s">
        <v>3593</v>
      </c>
      <c r="C38" s="259">
        <v>0</v>
      </c>
      <c r="D38" s="244" t="s">
        <v>3626</v>
      </c>
      <c r="E38" s="260" t="s">
        <v>3627</v>
      </c>
      <c r="F38" s="261"/>
      <c r="G38" s="261"/>
      <c r="H38" s="255">
        <v>18042.6</v>
      </c>
      <c r="I38" s="262">
        <v>355484.4</v>
      </c>
      <c r="J38" s="263">
        <v>70933.3</v>
      </c>
      <c r="K38" s="264">
        <v>26388.3</v>
      </c>
      <c r="L38" s="264">
        <v>37633.2</v>
      </c>
      <c r="M38" s="264"/>
      <c r="N38" s="265">
        <v>5214.7</v>
      </c>
      <c r="O38" s="265">
        <v>7068.1</v>
      </c>
      <c r="P38" s="265"/>
      <c r="Q38" s="265"/>
      <c r="R38" s="265">
        <v>596</v>
      </c>
      <c r="S38" s="255">
        <v>1201</v>
      </c>
      <c r="T38" s="255">
        <v>109566.6</v>
      </c>
      <c r="U38" s="255"/>
      <c r="V38" s="255"/>
      <c r="W38" s="255"/>
    </row>
    <row r="39" spans="1:23" ht="28.5" customHeight="1">
      <c r="A39" s="272">
        <v>19</v>
      </c>
      <c r="B39" s="273" t="s">
        <v>3593</v>
      </c>
      <c r="C39" s="259">
        <v>0</v>
      </c>
      <c r="D39" s="244" t="s">
        <v>3628</v>
      </c>
      <c r="E39" s="260" t="s">
        <v>3629</v>
      </c>
      <c r="F39" s="261"/>
      <c r="G39" s="261"/>
      <c r="H39" s="255">
        <v>17865.2</v>
      </c>
      <c r="I39" s="262">
        <v>406457.2</v>
      </c>
      <c r="J39" s="263">
        <v>51665.6</v>
      </c>
      <c r="K39" s="264">
        <v>11688</v>
      </c>
      <c r="L39" s="264">
        <v>32075.9</v>
      </c>
      <c r="M39" s="264"/>
      <c r="N39" s="265">
        <v>3107.2</v>
      </c>
      <c r="O39" s="265">
        <v>9713.2</v>
      </c>
      <c r="P39" s="265"/>
      <c r="Q39" s="265"/>
      <c r="R39" s="265">
        <v>1496.3</v>
      </c>
      <c r="S39" s="255">
        <v>169.1</v>
      </c>
      <c r="T39" s="255">
        <v>79804.7</v>
      </c>
      <c r="U39" s="255"/>
      <c r="V39" s="255"/>
      <c r="W39" s="255"/>
    </row>
    <row r="40" spans="1:23" ht="22.5" customHeight="1">
      <c r="A40" s="272">
        <v>20</v>
      </c>
      <c r="B40" s="273" t="s">
        <v>3593</v>
      </c>
      <c r="C40" s="259">
        <v>0</v>
      </c>
      <c r="D40" s="244" t="s">
        <v>3630</v>
      </c>
      <c r="E40" s="260" t="s">
        <v>3631</v>
      </c>
      <c r="F40" s="261"/>
      <c r="G40" s="261"/>
      <c r="H40" s="255">
        <v>40258.3</v>
      </c>
      <c r="I40" s="262">
        <v>833299.3</v>
      </c>
      <c r="J40" s="263">
        <v>205570.5</v>
      </c>
      <c r="K40" s="264">
        <v>21391.4</v>
      </c>
      <c r="L40" s="264">
        <v>79880.8</v>
      </c>
      <c r="M40" s="264"/>
      <c r="N40" s="265">
        <v>11312.7</v>
      </c>
      <c r="O40" s="265">
        <v>15716</v>
      </c>
      <c r="P40" s="265"/>
      <c r="Q40" s="265"/>
      <c r="R40" s="265">
        <v>180</v>
      </c>
      <c r="S40" s="255">
        <v>2573.8</v>
      </c>
      <c r="T40" s="255">
        <v>317532.7</v>
      </c>
      <c r="U40" s="255"/>
      <c r="V40" s="255"/>
      <c r="W40" s="255"/>
    </row>
    <row r="41" spans="1:23" ht="24.75" customHeight="1">
      <c r="A41" s="272">
        <v>21</v>
      </c>
      <c r="B41" s="273" t="s">
        <v>3593</v>
      </c>
      <c r="C41" s="259">
        <v>0</v>
      </c>
      <c r="D41" s="244" t="s">
        <v>3632</v>
      </c>
      <c r="E41" s="260" t="s">
        <v>3633</v>
      </c>
      <c r="F41" s="261"/>
      <c r="G41" s="261"/>
      <c r="H41" s="255">
        <v>17716.9</v>
      </c>
      <c r="I41" s="262">
        <v>394346.6</v>
      </c>
      <c r="J41" s="263">
        <v>36815.4</v>
      </c>
      <c r="K41" s="264">
        <v>23785.3</v>
      </c>
      <c r="L41" s="264">
        <v>31381.7</v>
      </c>
      <c r="M41" s="264"/>
      <c r="N41" s="265">
        <v>5804.5</v>
      </c>
      <c r="O41" s="265">
        <v>12878.3</v>
      </c>
      <c r="P41" s="265"/>
      <c r="Q41" s="265"/>
      <c r="R41" s="265">
        <v>900</v>
      </c>
      <c r="S41" s="255">
        <v>857.8</v>
      </c>
      <c r="T41" s="255">
        <v>56866.5</v>
      </c>
      <c r="U41" s="255"/>
      <c r="V41" s="255"/>
      <c r="W41" s="255"/>
    </row>
    <row r="42" spans="1:23" ht="27" customHeight="1">
      <c r="A42" s="272">
        <v>22</v>
      </c>
      <c r="B42" s="273" t="s">
        <v>3593</v>
      </c>
      <c r="C42" s="259">
        <v>0</v>
      </c>
      <c r="D42" s="244" t="s">
        <v>3634</v>
      </c>
      <c r="E42" s="260" t="s">
        <v>3635</v>
      </c>
      <c r="F42" s="261"/>
      <c r="G42" s="261"/>
      <c r="H42" s="255">
        <v>22696.4</v>
      </c>
      <c r="I42" s="262">
        <v>504322.7</v>
      </c>
      <c r="J42" s="263">
        <v>71110.9</v>
      </c>
      <c r="K42" s="264">
        <v>35809.5</v>
      </c>
      <c r="L42" s="264">
        <v>42969.9</v>
      </c>
      <c r="M42" s="264"/>
      <c r="N42" s="265">
        <v>4152.6</v>
      </c>
      <c r="O42" s="265">
        <v>3954</v>
      </c>
      <c r="P42" s="265"/>
      <c r="Q42" s="265"/>
      <c r="R42" s="265">
        <v>577</v>
      </c>
      <c r="S42" s="255">
        <v>780</v>
      </c>
      <c r="T42" s="255">
        <v>109840.8</v>
      </c>
      <c r="U42" s="255"/>
      <c r="V42" s="255"/>
      <c r="W42" s="255"/>
    </row>
    <row r="43" spans="1:23" ht="21.75" customHeight="1">
      <c r="A43" s="272">
        <v>23</v>
      </c>
      <c r="B43" s="273" t="s">
        <v>3593</v>
      </c>
      <c r="C43" s="259">
        <v>0</v>
      </c>
      <c r="D43" s="244" t="s">
        <v>3636</v>
      </c>
      <c r="E43" s="260" t="s">
        <v>3637</v>
      </c>
      <c r="F43" s="261"/>
      <c r="G43" s="261"/>
      <c r="H43" s="255">
        <v>21258.4</v>
      </c>
      <c r="I43" s="262">
        <v>415453.7</v>
      </c>
      <c r="J43" s="263">
        <v>76356.7</v>
      </c>
      <c r="K43" s="264">
        <v>42806</v>
      </c>
      <c r="L43" s="264">
        <v>43439.5</v>
      </c>
      <c r="M43" s="264"/>
      <c r="N43" s="265">
        <v>6591.4</v>
      </c>
      <c r="O43" s="265">
        <v>1161.2</v>
      </c>
      <c r="P43" s="265"/>
      <c r="Q43" s="265"/>
      <c r="R43" s="265">
        <v>0</v>
      </c>
      <c r="S43" s="255">
        <v>951.9</v>
      </c>
      <c r="T43" s="255">
        <v>117943.7</v>
      </c>
      <c r="U43" s="255"/>
      <c r="V43" s="255"/>
      <c r="W43" s="255"/>
    </row>
    <row r="44" spans="1:23" ht="21.75" customHeight="1">
      <c r="A44" s="272">
        <v>24</v>
      </c>
      <c r="B44" s="273" t="s">
        <v>3593</v>
      </c>
      <c r="C44" s="259">
        <v>0</v>
      </c>
      <c r="D44" s="244" t="s">
        <v>3638</v>
      </c>
      <c r="E44" s="260" t="s">
        <v>3667</v>
      </c>
      <c r="F44" s="261"/>
      <c r="G44" s="261"/>
      <c r="H44" s="255">
        <v>14885.5</v>
      </c>
      <c r="I44" s="262">
        <v>360148.9</v>
      </c>
      <c r="J44" s="263">
        <v>24316.3</v>
      </c>
      <c r="K44" s="264">
        <v>17323.3</v>
      </c>
      <c r="L44" s="264">
        <v>24122</v>
      </c>
      <c r="M44" s="264"/>
      <c r="N44" s="265">
        <v>4012</v>
      </c>
      <c r="O44" s="265">
        <v>11663.6</v>
      </c>
      <c r="P44" s="265"/>
      <c r="Q44" s="265"/>
      <c r="R44" s="265">
        <v>2751.4</v>
      </c>
      <c r="S44" s="255">
        <v>739.2</v>
      </c>
      <c r="T44" s="255">
        <v>37560</v>
      </c>
      <c r="U44" s="255"/>
      <c r="V44" s="255"/>
      <c r="W44" s="255"/>
    </row>
    <row r="45" spans="1:23" ht="27" customHeight="1">
      <c r="A45" s="272">
        <v>25</v>
      </c>
      <c r="B45" s="273" t="s">
        <v>3593</v>
      </c>
      <c r="C45" s="259">
        <v>0</v>
      </c>
      <c r="D45" s="244" t="s">
        <v>3640</v>
      </c>
      <c r="E45" s="260" t="s">
        <v>3641</v>
      </c>
      <c r="F45" s="261"/>
      <c r="G45" s="261"/>
      <c r="H45" s="255">
        <v>18007</v>
      </c>
      <c r="I45" s="262">
        <v>338673.8</v>
      </c>
      <c r="J45" s="263">
        <v>64637.5</v>
      </c>
      <c r="K45" s="264">
        <v>31941.9</v>
      </c>
      <c r="L45" s="264">
        <v>38646.4</v>
      </c>
      <c r="M45" s="264"/>
      <c r="N45" s="265">
        <v>3457.5</v>
      </c>
      <c r="O45" s="265">
        <v>8758.4</v>
      </c>
      <c r="P45" s="265"/>
      <c r="Q45" s="265"/>
      <c r="R45" s="265">
        <v>659</v>
      </c>
      <c r="S45" s="255">
        <v>676.7</v>
      </c>
      <c r="T45" s="255">
        <v>99841.8</v>
      </c>
      <c r="U45" s="255"/>
      <c r="V45" s="255"/>
      <c r="W45" s="255"/>
    </row>
    <row r="46" spans="1:23" ht="24" customHeight="1">
      <c r="A46" s="272">
        <v>26</v>
      </c>
      <c r="B46" s="274" t="s">
        <v>3593</v>
      </c>
      <c r="C46" s="259">
        <v>0</v>
      </c>
      <c r="D46" s="244" t="s">
        <v>3642</v>
      </c>
      <c r="E46" s="275" t="s">
        <v>3643</v>
      </c>
      <c r="F46" s="276"/>
      <c r="G46" s="276"/>
      <c r="H46" s="277"/>
      <c r="I46" s="262">
        <v>769621.5</v>
      </c>
      <c r="J46" s="263">
        <v>136898.8</v>
      </c>
      <c r="K46" s="264">
        <v>155.4</v>
      </c>
      <c r="L46" s="264">
        <v>66273.9</v>
      </c>
      <c r="M46" s="264"/>
      <c r="N46" s="265">
        <v>2821.9</v>
      </c>
      <c r="O46" s="265">
        <v>11309.7</v>
      </c>
      <c r="P46" s="265"/>
      <c r="Q46" s="265"/>
      <c r="R46" s="265"/>
      <c r="S46" s="255">
        <v>1407.4</v>
      </c>
      <c r="T46" s="255">
        <v>211459.7</v>
      </c>
      <c r="U46" s="255"/>
      <c r="V46" s="255"/>
      <c r="W46" s="255"/>
    </row>
    <row r="47" spans="1:23" ht="22.5" customHeight="1">
      <c r="A47" s="272">
        <v>27</v>
      </c>
      <c r="B47" s="274" t="s">
        <v>3593</v>
      </c>
      <c r="C47" s="259">
        <v>0</v>
      </c>
      <c r="D47" s="244" t="s">
        <v>3644</v>
      </c>
      <c r="E47" s="278" t="s">
        <v>3645</v>
      </c>
      <c r="F47" s="279"/>
      <c r="G47" s="279"/>
      <c r="H47" s="255"/>
      <c r="I47" s="262">
        <v>119315.8</v>
      </c>
      <c r="J47" s="263">
        <v>16346</v>
      </c>
      <c r="K47" s="264">
        <v>991.5</v>
      </c>
      <c r="L47" s="264">
        <v>9978.4</v>
      </c>
      <c r="M47" s="264"/>
      <c r="N47" s="265">
        <v>721.5</v>
      </c>
      <c r="O47" s="265">
        <v>0</v>
      </c>
      <c r="P47" s="265">
        <v>100000</v>
      </c>
      <c r="Q47" s="265"/>
      <c r="R47" s="265"/>
      <c r="S47" s="255">
        <v>674.1</v>
      </c>
      <c r="T47" s="255">
        <v>25248.7</v>
      </c>
      <c r="U47" s="255">
        <v>28292.8</v>
      </c>
      <c r="V47" s="255"/>
      <c r="W47" s="255"/>
    </row>
    <row r="48" spans="1:23" ht="31.5" customHeight="1">
      <c r="A48" s="280"/>
      <c r="B48" s="239"/>
      <c r="C48" s="239"/>
      <c r="D48" s="239"/>
      <c r="E48" s="281" t="s">
        <v>3646</v>
      </c>
      <c r="F48" s="282">
        <v>30000</v>
      </c>
      <c r="G48" s="282">
        <v>6000</v>
      </c>
      <c r="H48" s="282">
        <v>667127</v>
      </c>
      <c r="I48" s="282">
        <v>15923945.899999999</v>
      </c>
      <c r="J48" s="282">
        <v>2333465.4</v>
      </c>
      <c r="K48" s="282">
        <v>660886.8</v>
      </c>
      <c r="L48" s="282">
        <v>1372440</v>
      </c>
      <c r="M48" s="282">
        <v>3500</v>
      </c>
      <c r="N48" s="282">
        <v>176550.5</v>
      </c>
      <c r="O48" s="283">
        <v>370017</v>
      </c>
      <c r="P48" s="283">
        <v>101900</v>
      </c>
      <c r="Q48" s="283">
        <v>14400</v>
      </c>
      <c r="R48" s="283">
        <v>25000</v>
      </c>
      <c r="S48" s="283">
        <v>43901.3</v>
      </c>
      <c r="T48" s="283">
        <v>3604367</v>
      </c>
      <c r="U48" s="283">
        <v>29868.6</v>
      </c>
      <c r="V48" s="283">
        <v>100000</v>
      </c>
      <c r="W48" s="283">
        <v>2000000</v>
      </c>
    </row>
    <row r="49" spans="1:10" ht="15.75">
      <c r="A49" s="284"/>
      <c r="B49" s="285"/>
      <c r="C49" s="285"/>
      <c r="D49" s="285"/>
      <c r="E49" s="286"/>
      <c r="F49" s="286"/>
      <c r="G49" s="286"/>
      <c r="H49" s="287"/>
      <c r="I49" s="288"/>
      <c r="J49" s="289"/>
    </row>
    <row r="50" spans="1:13" ht="15.75">
      <c r="A50" s="284"/>
      <c r="B50" s="285"/>
      <c r="C50" s="285"/>
      <c r="D50" s="285"/>
      <c r="E50" s="290"/>
      <c r="F50" s="290"/>
      <c r="G50" s="290"/>
      <c r="H50" s="287"/>
      <c r="I50" s="288"/>
      <c r="J50" s="289"/>
      <c r="L50" s="288"/>
      <c r="M50" s="288"/>
    </row>
    <row r="51" spans="1:13" ht="15.75">
      <c r="A51" s="284"/>
      <c r="B51" s="285"/>
      <c r="C51" s="285"/>
      <c r="D51" s="285"/>
      <c r="E51" s="286"/>
      <c r="F51" s="286"/>
      <c r="G51" s="286"/>
      <c r="H51" s="287"/>
      <c r="I51" s="288"/>
      <c r="J51" s="289"/>
      <c r="L51" s="288"/>
      <c r="M51" s="288"/>
    </row>
    <row r="52" spans="1:13" ht="15.75">
      <c r="A52" s="284"/>
      <c r="B52" s="285"/>
      <c r="C52" s="285"/>
      <c r="D52" s="285"/>
      <c r="E52" s="286"/>
      <c r="F52" s="286"/>
      <c r="G52" s="286"/>
      <c r="H52" s="287"/>
      <c r="I52" s="288"/>
      <c r="J52" s="289"/>
      <c r="L52" s="288"/>
      <c r="M52" s="288"/>
    </row>
    <row r="53" spans="1:10" ht="15.75">
      <c r="A53" s="284"/>
      <c r="B53" s="285"/>
      <c r="C53" s="285"/>
      <c r="D53" s="285"/>
      <c r="E53" s="286"/>
      <c r="F53" s="286"/>
      <c r="G53" s="286"/>
      <c r="H53" s="286"/>
      <c r="I53" s="288"/>
      <c r="J53" s="289"/>
    </row>
    <row r="54" spans="1:10" ht="15.75">
      <c r="A54" s="284"/>
      <c r="B54" s="285"/>
      <c r="C54" s="285"/>
      <c r="D54" s="285"/>
      <c r="E54" s="286"/>
      <c r="F54" s="286"/>
      <c r="G54" s="286"/>
      <c r="H54" s="286"/>
      <c r="I54" s="291"/>
      <c r="J54" s="289"/>
    </row>
    <row r="55" spans="1:10" ht="15.75">
      <c r="A55" s="284"/>
      <c r="B55" s="285"/>
      <c r="C55" s="285"/>
      <c r="D55" s="285"/>
      <c r="E55" s="286"/>
      <c r="F55" s="286"/>
      <c r="G55" s="286"/>
      <c r="H55" s="286"/>
      <c r="J55" s="289"/>
    </row>
    <row r="56" spans="1:10" ht="15.75">
      <c r="A56" s="284"/>
      <c r="B56" s="285"/>
      <c r="C56" s="285"/>
      <c r="D56" s="285"/>
      <c r="E56" s="286"/>
      <c r="F56" s="286"/>
      <c r="G56" s="286"/>
      <c r="H56" s="286"/>
      <c r="J56" s="289"/>
    </row>
    <row r="57" spans="1:13" ht="15.75">
      <c r="A57" s="284"/>
      <c r="B57" s="285"/>
      <c r="C57" s="285"/>
      <c r="D57" s="285"/>
      <c r="E57" s="286"/>
      <c r="F57" s="286"/>
      <c r="G57" s="286"/>
      <c r="H57" s="286"/>
      <c r="J57" s="289"/>
      <c r="L57" s="288"/>
      <c r="M57" s="288"/>
    </row>
    <row r="58" spans="1:10" ht="15.75">
      <c r="A58" s="284"/>
      <c r="B58" s="285"/>
      <c r="C58" s="285"/>
      <c r="D58" s="285"/>
      <c r="E58" s="286"/>
      <c r="F58" s="286"/>
      <c r="G58" s="286"/>
      <c r="H58" s="286"/>
      <c r="J58" s="289"/>
    </row>
    <row r="59" spans="1:10" ht="15.75">
      <c r="A59" s="284"/>
      <c r="B59" s="285"/>
      <c r="C59" s="285"/>
      <c r="D59" s="285"/>
      <c r="E59" s="286"/>
      <c r="F59" s="286"/>
      <c r="G59" s="286"/>
      <c r="H59" s="286"/>
      <c r="J59" s="289"/>
    </row>
    <row r="60" spans="1:13" ht="15.75">
      <c r="A60" s="284"/>
      <c r="B60" s="285"/>
      <c r="C60" s="285"/>
      <c r="D60" s="285"/>
      <c r="E60" s="286"/>
      <c r="F60" s="286"/>
      <c r="G60" s="286"/>
      <c r="H60" s="286"/>
      <c r="J60" s="289"/>
      <c r="L60" s="288"/>
      <c r="M60" s="288"/>
    </row>
    <row r="61" spans="1:13" ht="15.75">
      <c r="A61" s="284"/>
      <c r="B61" s="285"/>
      <c r="C61" s="285"/>
      <c r="D61" s="285"/>
      <c r="E61" s="286"/>
      <c r="F61" s="286"/>
      <c r="G61" s="286"/>
      <c r="H61" s="286"/>
      <c r="J61" s="289"/>
      <c r="L61" s="288"/>
      <c r="M61" s="288"/>
    </row>
    <row r="62" spans="1:10" ht="15.75">
      <c r="A62" s="284"/>
      <c r="B62" s="285"/>
      <c r="C62" s="285"/>
      <c r="D62" s="285"/>
      <c r="E62" s="286"/>
      <c r="F62" s="286"/>
      <c r="G62" s="286"/>
      <c r="H62" s="286"/>
      <c r="I62" s="288"/>
      <c r="J62" s="289"/>
    </row>
    <row r="63" spans="1:10" ht="15.75">
      <c r="A63" s="284"/>
      <c r="B63" s="285"/>
      <c r="C63" s="285"/>
      <c r="D63" s="285"/>
      <c r="E63" s="286"/>
      <c r="F63" s="286"/>
      <c r="G63" s="286"/>
      <c r="H63" s="286"/>
      <c r="J63" s="289"/>
    </row>
    <row r="64" spans="1:10" ht="15.75">
      <c r="A64" s="284"/>
      <c r="B64" s="285"/>
      <c r="C64" s="285"/>
      <c r="D64" s="285"/>
      <c r="E64" s="286"/>
      <c r="F64" s="286"/>
      <c r="G64" s="286"/>
      <c r="H64" s="286"/>
      <c r="J64" s="289"/>
    </row>
    <row r="65" spans="1:10" ht="15.75">
      <c r="A65" s="284"/>
      <c r="B65" s="285"/>
      <c r="C65" s="285"/>
      <c r="D65" s="285"/>
      <c r="E65" s="286"/>
      <c r="F65" s="286"/>
      <c r="G65" s="286"/>
      <c r="H65" s="286"/>
      <c r="J65" s="289"/>
    </row>
    <row r="66" spans="1:10" ht="15.75">
      <c r="A66" s="284"/>
      <c r="B66" s="285"/>
      <c r="C66" s="285"/>
      <c r="D66" s="285"/>
      <c r="E66" s="286"/>
      <c r="F66" s="286"/>
      <c r="G66" s="286"/>
      <c r="H66" s="286"/>
      <c r="I66" s="285"/>
      <c r="J66" s="289"/>
    </row>
    <row r="67" spans="1:10" ht="15.75">
      <c r="A67" s="284"/>
      <c r="B67" s="285"/>
      <c r="C67" s="285"/>
      <c r="D67" s="285"/>
      <c r="E67" s="286"/>
      <c r="F67" s="286"/>
      <c r="G67" s="286"/>
      <c r="H67" s="286"/>
      <c r="J67" s="289"/>
    </row>
    <row r="68" spans="1:10" ht="15.75">
      <c r="A68" s="284"/>
      <c r="B68" s="285"/>
      <c r="C68" s="285"/>
      <c r="D68" s="285"/>
      <c r="E68" s="286"/>
      <c r="F68" s="286"/>
      <c r="G68" s="286"/>
      <c r="H68" s="286"/>
      <c r="J68" s="289"/>
    </row>
    <row r="69" spans="1:10" ht="15.75">
      <c r="A69" s="284"/>
      <c r="B69" s="285"/>
      <c r="C69" s="285"/>
      <c r="D69" s="285"/>
      <c r="E69" s="286"/>
      <c r="F69" s="286"/>
      <c r="G69" s="286"/>
      <c r="H69" s="286"/>
      <c r="J69" s="289"/>
    </row>
    <row r="70" spans="1:10" ht="15.75">
      <c r="A70" s="284"/>
      <c r="B70" s="285"/>
      <c r="C70" s="285"/>
      <c r="D70" s="285"/>
      <c r="E70" s="286"/>
      <c r="F70" s="286"/>
      <c r="G70" s="286"/>
      <c r="H70" s="286"/>
      <c r="I70" s="292"/>
      <c r="J70" s="289"/>
    </row>
    <row r="71" spans="1:10" ht="15.75">
      <c r="A71" s="284"/>
      <c r="B71" s="285"/>
      <c r="C71" s="285"/>
      <c r="D71" s="285"/>
      <c r="E71" s="286"/>
      <c r="F71" s="286"/>
      <c r="G71" s="286"/>
      <c r="H71" s="286"/>
      <c r="I71" s="292"/>
      <c r="J71" s="289"/>
    </row>
    <row r="72" spans="1:10" ht="15.75">
      <c r="A72" s="284"/>
      <c r="B72" s="285"/>
      <c r="C72" s="285"/>
      <c r="D72" s="285"/>
      <c r="E72" s="290"/>
      <c r="F72" s="290"/>
      <c r="G72" s="290"/>
      <c r="H72" s="286"/>
      <c r="J72" s="289"/>
    </row>
    <row r="73" spans="1:10" ht="15.75">
      <c r="A73" s="284"/>
      <c r="B73" s="285"/>
      <c r="C73" s="285"/>
      <c r="D73" s="285"/>
      <c r="E73" s="286"/>
      <c r="F73" s="286"/>
      <c r="G73" s="286"/>
      <c r="H73" s="286"/>
      <c r="J73" s="289"/>
    </row>
    <row r="74" spans="1:10" ht="15.75">
      <c r="A74" s="284"/>
      <c r="B74" s="285"/>
      <c r="C74" s="285"/>
      <c r="D74" s="285"/>
      <c r="E74" s="286"/>
      <c r="F74" s="286"/>
      <c r="G74" s="286"/>
      <c r="H74" s="286"/>
      <c r="J74" s="289"/>
    </row>
    <row r="75" spans="1:10" ht="15.75">
      <c r="A75" s="284"/>
      <c r="B75" s="285"/>
      <c r="C75" s="285"/>
      <c r="D75" s="285"/>
      <c r="E75" s="293"/>
      <c r="F75" s="293"/>
      <c r="G75" s="293"/>
      <c r="H75" s="286"/>
      <c r="J75" s="289"/>
    </row>
    <row r="76" spans="1:10" ht="15.75">
      <c r="A76" s="284"/>
      <c r="B76" s="285"/>
      <c r="C76" s="285"/>
      <c r="D76" s="285"/>
      <c r="E76" s="286"/>
      <c r="F76" s="286"/>
      <c r="G76" s="286"/>
      <c r="H76" s="286"/>
      <c r="J76" s="289"/>
    </row>
    <row r="77" spans="1:10" ht="44.25" customHeight="1">
      <c r="A77" s="284"/>
      <c r="E77" s="286"/>
      <c r="F77" s="286"/>
      <c r="G77" s="286"/>
      <c r="H77" s="286"/>
      <c r="J77" s="289"/>
    </row>
    <row r="78" spans="1:8" ht="15.75">
      <c r="A78" s="284"/>
      <c r="E78" s="286"/>
      <c r="F78" s="286"/>
      <c r="G78" s="286"/>
      <c r="H78" s="286"/>
    </row>
    <row r="79" spans="1:8" ht="16.5" thickBot="1">
      <c r="A79" s="284"/>
      <c r="E79" s="286"/>
      <c r="F79" s="286"/>
      <c r="G79" s="286"/>
      <c r="H79" s="286"/>
    </row>
    <row r="80" spans="3:8" ht="16.5" thickBot="1">
      <c r="C80" s="294"/>
      <c r="D80" s="295"/>
      <c r="E80" s="296"/>
      <c r="F80" s="286"/>
      <c r="G80" s="286"/>
      <c r="H80" s="286"/>
    </row>
    <row r="82" ht="15.75">
      <c r="I82" s="292"/>
    </row>
    <row r="84" spans="5:7" ht="12.75">
      <c r="E84" s="297"/>
      <c r="F84" s="297"/>
      <c r="G84" s="297"/>
    </row>
    <row r="90" spans="5:7" ht="45.75" customHeight="1">
      <c r="E90" s="298"/>
      <c r="F90" s="298"/>
      <c r="G90" s="298"/>
    </row>
  </sheetData>
  <autoFilter ref="A15:L58"/>
  <mergeCells count="19">
    <mergeCell ref="A13:A14"/>
    <mergeCell ref="A12:B12"/>
    <mergeCell ref="C12:C14"/>
    <mergeCell ref="S13:W13"/>
    <mergeCell ref="D12:D14"/>
    <mergeCell ref="E12:E14"/>
    <mergeCell ref="F12:H13"/>
    <mergeCell ref="I13:K13"/>
    <mergeCell ref="I12:K12"/>
    <mergeCell ref="H1:K1"/>
    <mergeCell ref="B13:B14"/>
    <mergeCell ref="I7:J7"/>
    <mergeCell ref="I5:J5"/>
    <mergeCell ref="I6:J6"/>
    <mergeCell ref="H2:K2"/>
    <mergeCell ref="H3:K3"/>
    <mergeCell ref="J4:L4"/>
    <mergeCell ref="F8:K8"/>
    <mergeCell ref="F9:K9"/>
  </mergeCells>
  <printOptions/>
  <pageMargins left="1.220472440944882" right="0.3937007874015748" top="0.15748031496062992" bottom="0.15748031496062992" header="0.2362204724409449" footer="0.15748031496062992"/>
  <pageSetup horizontalDpi="600" verticalDpi="600" orientation="portrait" paperSize="9" scale="54" r:id="rId1"/>
  <headerFooter alignWithMargins="0">
    <oddFooter>&amp;R&amp;P</oddFooter>
  </headerFooter>
  <colBreaks count="2" manualBreakCount="2">
    <brk id="11" min="1" max="50" man="1"/>
    <brk id="18" min="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Дмитриев</dc:creator>
  <cp:keywords/>
  <dc:description/>
  <cp:lastModifiedBy>Smagluk</cp:lastModifiedBy>
  <cp:lastPrinted>2008-12-27T10:24:49Z</cp:lastPrinted>
  <dcterms:created xsi:type="dcterms:W3CDTF">2008-12-27T10:03:48Z</dcterms:created>
  <dcterms:modified xsi:type="dcterms:W3CDTF">2008-12-30T09:51:47Z</dcterms:modified>
  <cp:category/>
  <cp:version/>
  <cp:contentType/>
  <cp:contentStatus/>
</cp:coreProperties>
</file>